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480" yWindow="350" windowWidth="14880" windowHeight="7800" tabRatio="728" activeTab="3"/>
  </bookViews>
  <sheets>
    <sheet name="Project Logframe" sheetId="4" r:id="rId1"/>
    <sheet name="M&amp;E Plan" sheetId="1" r:id="rId2"/>
    <sheet name="Indicator Performance Tracker" sheetId="2" r:id="rId3"/>
    <sheet name="Activity Implementation Plan-1" sheetId="3" r:id="rId4"/>
    <sheet name="Activity Implementation Plan-2" sheetId="5" r:id="rId5"/>
    <sheet name="Activity Implementation Plan-3" sheetId="6" r:id="rId6"/>
  </sheets>
  <calcPr calcId="145621" concurrentCalc="0"/>
</workbook>
</file>

<file path=xl/calcChain.xml><?xml version="1.0" encoding="utf-8"?>
<calcChain xmlns="http://schemas.openxmlformats.org/spreadsheetml/2006/main">
  <c r="P76" i="6" l="1"/>
  <c r="B76" i="6"/>
  <c r="A76" i="6"/>
  <c r="P75" i="6"/>
  <c r="B75" i="6"/>
  <c r="A75" i="6"/>
  <c r="P74" i="6"/>
  <c r="B74" i="6"/>
  <c r="A74" i="6"/>
  <c r="P73" i="6"/>
  <c r="B73" i="6"/>
  <c r="A73" i="6"/>
  <c r="B72" i="6"/>
  <c r="A72" i="6"/>
  <c r="P71" i="6"/>
  <c r="B71" i="6"/>
  <c r="A71" i="6"/>
  <c r="P70" i="6"/>
  <c r="B70" i="6"/>
  <c r="A70" i="6"/>
  <c r="P69" i="6"/>
  <c r="B69" i="6"/>
  <c r="A69" i="6"/>
  <c r="P68" i="6"/>
  <c r="B68" i="6"/>
  <c r="A68" i="6"/>
  <c r="P67" i="6"/>
  <c r="B67" i="6"/>
  <c r="A67" i="6"/>
  <c r="B66" i="6"/>
  <c r="A66" i="6"/>
  <c r="P65" i="6"/>
  <c r="B65" i="6"/>
  <c r="A65" i="6"/>
  <c r="P64" i="6"/>
  <c r="B64" i="6"/>
  <c r="A64" i="6"/>
  <c r="P63" i="6"/>
  <c r="B63" i="6"/>
  <c r="A63" i="6"/>
  <c r="P62" i="6"/>
  <c r="B62" i="6"/>
  <c r="A62" i="6"/>
  <c r="P61" i="6"/>
  <c r="B61" i="6"/>
  <c r="A61" i="6"/>
  <c r="P60" i="6"/>
  <c r="B60" i="6"/>
  <c r="A60" i="6"/>
  <c r="P59" i="6"/>
  <c r="B59" i="6"/>
  <c r="A59" i="6"/>
  <c r="B58" i="6"/>
  <c r="A58" i="6"/>
  <c r="B57" i="6"/>
  <c r="A57" i="6"/>
  <c r="P56" i="6"/>
  <c r="B56" i="6"/>
  <c r="A56" i="6"/>
  <c r="P55" i="6"/>
  <c r="B55" i="6"/>
  <c r="A55" i="6"/>
  <c r="P54" i="6"/>
  <c r="B54" i="6"/>
  <c r="A54" i="6"/>
  <c r="P53" i="6"/>
  <c r="B53" i="6"/>
  <c r="A53" i="6"/>
  <c r="B52" i="6"/>
  <c r="A52" i="6"/>
  <c r="P51" i="6"/>
  <c r="B51" i="6"/>
  <c r="A51" i="6"/>
  <c r="P50" i="6"/>
  <c r="B50" i="6"/>
  <c r="A50" i="6"/>
  <c r="P49" i="6"/>
  <c r="B49" i="6"/>
  <c r="A49" i="6"/>
  <c r="P48" i="6"/>
  <c r="B48" i="6"/>
  <c r="A48" i="6"/>
  <c r="P47" i="6"/>
  <c r="B47" i="6"/>
  <c r="A47" i="6"/>
  <c r="B46" i="6"/>
  <c r="A46" i="6"/>
  <c r="P45" i="6"/>
  <c r="B45" i="6"/>
  <c r="A45" i="6"/>
  <c r="P44" i="6"/>
  <c r="B44" i="6"/>
  <c r="A44" i="6"/>
  <c r="P43" i="6"/>
  <c r="B43" i="6"/>
  <c r="A43" i="6"/>
  <c r="P42" i="6"/>
  <c r="B42" i="6"/>
  <c r="A42" i="6"/>
  <c r="P41" i="6"/>
  <c r="B41" i="6"/>
  <c r="A41" i="6"/>
  <c r="P40" i="6"/>
  <c r="B40" i="6"/>
  <c r="A40" i="6"/>
  <c r="P39" i="6"/>
  <c r="B39" i="6"/>
  <c r="A39" i="6"/>
  <c r="P38" i="6"/>
  <c r="B38" i="6"/>
  <c r="A38" i="6"/>
  <c r="B37" i="6"/>
  <c r="A37" i="6"/>
  <c r="B36" i="6"/>
  <c r="A36" i="6"/>
  <c r="P35" i="6"/>
  <c r="B35" i="6"/>
  <c r="A35" i="6"/>
  <c r="P34" i="6"/>
  <c r="B34" i="6"/>
  <c r="A34" i="6"/>
  <c r="P33" i="6"/>
  <c r="B33" i="6"/>
  <c r="A33" i="6"/>
  <c r="P32" i="6"/>
  <c r="B32" i="6"/>
  <c r="A32" i="6"/>
  <c r="P31" i="6"/>
  <c r="B31" i="6"/>
  <c r="A31" i="6"/>
  <c r="P30" i="6"/>
  <c r="B30" i="6"/>
  <c r="A30" i="6"/>
  <c r="B29" i="6"/>
  <c r="A29" i="6"/>
  <c r="P28" i="6"/>
  <c r="B28" i="6"/>
  <c r="A28" i="6"/>
  <c r="P27" i="6"/>
  <c r="B27" i="6"/>
  <c r="A27" i="6"/>
  <c r="P26" i="6"/>
  <c r="B26" i="6"/>
  <c r="A26" i="6"/>
  <c r="P25" i="6"/>
  <c r="B25" i="6"/>
  <c r="A25" i="6"/>
  <c r="P24" i="6"/>
  <c r="B24" i="6"/>
  <c r="A24" i="6"/>
  <c r="P23" i="6"/>
  <c r="B23" i="6"/>
  <c r="A23" i="6"/>
  <c r="P22" i="6"/>
  <c r="B22" i="6"/>
  <c r="A22" i="6"/>
  <c r="P21" i="6"/>
  <c r="B21" i="6"/>
  <c r="A21" i="6"/>
  <c r="P20" i="6"/>
  <c r="B20" i="6"/>
  <c r="A20" i="6"/>
  <c r="B19" i="6"/>
  <c r="A19" i="6"/>
  <c r="P18" i="6"/>
  <c r="B18" i="6"/>
  <c r="A18" i="6"/>
  <c r="P17" i="6"/>
  <c r="B17" i="6"/>
  <c r="A17" i="6"/>
  <c r="P16" i="6"/>
  <c r="B16" i="6"/>
  <c r="A16" i="6"/>
  <c r="P15" i="6"/>
  <c r="B15" i="6"/>
  <c r="A15" i="6"/>
  <c r="P14" i="6"/>
  <c r="B14" i="6"/>
  <c r="A14" i="6"/>
  <c r="P13" i="6"/>
  <c r="B13" i="6"/>
  <c r="A13" i="6"/>
  <c r="P12" i="6"/>
  <c r="B12" i="6"/>
  <c r="A12" i="6"/>
  <c r="P11" i="6"/>
  <c r="B11" i="6"/>
  <c r="A11" i="6"/>
  <c r="P10" i="6"/>
  <c r="B10" i="6"/>
  <c r="A10" i="6"/>
  <c r="P9" i="6"/>
  <c r="B9" i="6"/>
  <c r="A9" i="6"/>
  <c r="P8" i="6"/>
  <c r="B8" i="6"/>
  <c r="A8" i="6"/>
  <c r="P7" i="6"/>
  <c r="B7" i="6"/>
  <c r="A7" i="6"/>
  <c r="P6" i="6"/>
  <c r="B6" i="6"/>
  <c r="A6" i="6"/>
  <c r="B5" i="6"/>
  <c r="A5" i="6"/>
  <c r="B4" i="6"/>
  <c r="A4" i="6"/>
  <c r="B3" i="6"/>
  <c r="A3" i="6"/>
  <c r="P76" i="5"/>
  <c r="B76" i="5"/>
  <c r="A76" i="5"/>
  <c r="P75" i="5"/>
  <c r="B75" i="5"/>
  <c r="A75" i="5"/>
  <c r="P74" i="5"/>
  <c r="B74" i="5"/>
  <c r="A74" i="5"/>
  <c r="P73" i="5"/>
  <c r="B73" i="5"/>
  <c r="A73" i="5"/>
  <c r="P72" i="5"/>
  <c r="B72" i="5"/>
  <c r="A72" i="5"/>
  <c r="P71" i="5"/>
  <c r="B71" i="5"/>
  <c r="A71" i="5"/>
  <c r="P70" i="5"/>
  <c r="B70" i="5"/>
  <c r="A70" i="5"/>
  <c r="P69" i="5"/>
  <c r="B69" i="5"/>
  <c r="A69" i="5"/>
  <c r="P68" i="5"/>
  <c r="B68" i="5"/>
  <c r="A68" i="5"/>
  <c r="P67" i="5"/>
  <c r="B67" i="5"/>
  <c r="A67" i="5"/>
  <c r="P66" i="5"/>
  <c r="B66" i="5"/>
  <c r="A66" i="5"/>
  <c r="P65" i="5"/>
  <c r="B65" i="5"/>
  <c r="A65" i="5"/>
  <c r="P64" i="5"/>
  <c r="B64" i="5"/>
  <c r="A64" i="5"/>
  <c r="P63" i="5"/>
  <c r="B63" i="5"/>
  <c r="A63" i="5"/>
  <c r="P62" i="5"/>
  <c r="B62" i="5"/>
  <c r="A62" i="5"/>
  <c r="P61" i="5"/>
  <c r="B61" i="5"/>
  <c r="A61" i="5"/>
  <c r="P60" i="5"/>
  <c r="B60" i="5"/>
  <c r="A60" i="5"/>
  <c r="P59" i="5"/>
  <c r="B59" i="5"/>
  <c r="A59" i="5"/>
  <c r="P58" i="5"/>
  <c r="B58" i="5"/>
  <c r="A58" i="5"/>
  <c r="P57" i="5"/>
  <c r="B57" i="5"/>
  <c r="A57" i="5"/>
  <c r="P56" i="5"/>
  <c r="B56" i="5"/>
  <c r="A56" i="5"/>
  <c r="P55" i="5"/>
  <c r="B55" i="5"/>
  <c r="A55" i="5"/>
  <c r="P54" i="5"/>
  <c r="B54" i="5"/>
  <c r="A54" i="5"/>
  <c r="P53" i="5"/>
  <c r="B53" i="5"/>
  <c r="A53" i="5"/>
  <c r="P52" i="5"/>
  <c r="B52" i="5"/>
  <c r="A52" i="5"/>
  <c r="P51" i="5"/>
  <c r="B51" i="5"/>
  <c r="A51" i="5"/>
  <c r="P50" i="5"/>
  <c r="B50" i="5"/>
  <c r="A50" i="5"/>
  <c r="P49" i="5"/>
  <c r="B49" i="5"/>
  <c r="A49" i="5"/>
  <c r="P48" i="5"/>
  <c r="B48" i="5"/>
  <c r="A48" i="5"/>
  <c r="P47" i="5"/>
  <c r="B47" i="5"/>
  <c r="A47" i="5"/>
  <c r="P46" i="5"/>
  <c r="B46" i="5"/>
  <c r="A46" i="5"/>
  <c r="P45" i="5"/>
  <c r="B45" i="5"/>
  <c r="A45" i="5"/>
  <c r="P44" i="5"/>
  <c r="B44" i="5"/>
  <c r="A44" i="5"/>
  <c r="P43" i="5"/>
  <c r="B43" i="5"/>
  <c r="A43" i="5"/>
  <c r="P42" i="5"/>
  <c r="B42" i="5"/>
  <c r="A42" i="5"/>
  <c r="P41" i="5"/>
  <c r="B41" i="5"/>
  <c r="A41" i="5"/>
  <c r="P40" i="5"/>
  <c r="B40" i="5"/>
  <c r="A40" i="5"/>
  <c r="P39" i="5"/>
  <c r="B39" i="5"/>
  <c r="A39" i="5"/>
  <c r="P38" i="5"/>
  <c r="B38" i="5"/>
  <c r="A38" i="5"/>
  <c r="P37" i="5"/>
  <c r="B37" i="5"/>
  <c r="A37" i="5"/>
  <c r="P36" i="5"/>
  <c r="B36" i="5"/>
  <c r="A36" i="5"/>
  <c r="P35" i="5"/>
  <c r="B35" i="5"/>
  <c r="A35" i="5"/>
  <c r="P34" i="5"/>
  <c r="B34" i="5"/>
  <c r="A34" i="5"/>
  <c r="P33" i="5"/>
  <c r="B33" i="5"/>
  <c r="A33" i="5"/>
  <c r="P32" i="5"/>
  <c r="B32" i="5"/>
  <c r="A32" i="5"/>
  <c r="P31" i="5"/>
  <c r="B31" i="5"/>
  <c r="A31" i="5"/>
  <c r="P30" i="5"/>
  <c r="B30" i="5"/>
  <c r="A30" i="5"/>
  <c r="P29" i="5"/>
  <c r="B29" i="5"/>
  <c r="A29" i="5"/>
  <c r="P28" i="5"/>
  <c r="B28" i="5"/>
  <c r="A28" i="5"/>
  <c r="P27" i="5"/>
  <c r="B27" i="5"/>
  <c r="A27" i="5"/>
  <c r="P26" i="5"/>
  <c r="B26" i="5"/>
  <c r="A26" i="5"/>
  <c r="P25" i="5"/>
  <c r="B25" i="5"/>
  <c r="A25" i="5"/>
  <c r="P24" i="5"/>
  <c r="B24" i="5"/>
  <c r="A24" i="5"/>
  <c r="P23" i="5"/>
  <c r="B23" i="5"/>
  <c r="A23" i="5"/>
  <c r="P22" i="5"/>
  <c r="B22" i="5"/>
  <c r="A22" i="5"/>
  <c r="P21" i="5"/>
  <c r="B21" i="5"/>
  <c r="A21" i="5"/>
  <c r="P20" i="5"/>
  <c r="B20" i="5"/>
  <c r="A20" i="5"/>
  <c r="P19" i="5"/>
  <c r="B19" i="5"/>
  <c r="A19" i="5"/>
  <c r="P18" i="5"/>
  <c r="B18" i="5"/>
  <c r="A18" i="5"/>
  <c r="P17" i="5"/>
  <c r="B17" i="5"/>
  <c r="A17" i="5"/>
  <c r="P16" i="5"/>
  <c r="B16" i="5"/>
  <c r="A16" i="5"/>
  <c r="P15" i="5"/>
  <c r="B15" i="5"/>
  <c r="A15" i="5"/>
  <c r="P14" i="5"/>
  <c r="B14" i="5"/>
  <c r="A14" i="5"/>
  <c r="P13" i="5"/>
  <c r="B13" i="5"/>
  <c r="A13" i="5"/>
  <c r="P12" i="5"/>
  <c r="B12" i="5"/>
  <c r="A12" i="5"/>
  <c r="P11" i="5"/>
  <c r="B11" i="5"/>
  <c r="A11" i="5"/>
  <c r="P10" i="5"/>
  <c r="B10" i="5"/>
  <c r="A10" i="5"/>
  <c r="P9" i="5"/>
  <c r="B9" i="5"/>
  <c r="A9" i="5"/>
  <c r="P8" i="5"/>
  <c r="B8" i="5"/>
  <c r="A8" i="5"/>
  <c r="P7" i="5"/>
  <c r="B7" i="5"/>
  <c r="A7" i="5"/>
  <c r="P6" i="5"/>
  <c r="B6" i="5"/>
  <c r="A6" i="5"/>
  <c r="P5" i="5"/>
  <c r="B5" i="5"/>
  <c r="A5" i="5"/>
  <c r="P4" i="5"/>
  <c r="B4" i="5"/>
  <c r="A4" i="5"/>
  <c r="B3" i="5"/>
  <c r="A3" i="5"/>
  <c r="P76" i="3"/>
  <c r="B76" i="3"/>
  <c r="A76" i="3"/>
  <c r="P75" i="3"/>
  <c r="B75" i="3"/>
  <c r="A75" i="3"/>
  <c r="P74" i="3"/>
  <c r="B74" i="3"/>
  <c r="A74" i="3"/>
  <c r="P73" i="3"/>
  <c r="B73" i="3"/>
  <c r="A73" i="3"/>
  <c r="P72" i="3"/>
  <c r="B72" i="3"/>
  <c r="A72" i="3"/>
  <c r="P71" i="3"/>
  <c r="B71" i="3"/>
  <c r="A71" i="3"/>
  <c r="P70" i="3"/>
  <c r="B70" i="3"/>
  <c r="A70" i="3"/>
  <c r="P69" i="3"/>
  <c r="B69" i="3"/>
  <c r="A69" i="3"/>
  <c r="P68" i="3"/>
  <c r="B68" i="3"/>
  <c r="A68" i="3"/>
  <c r="P67" i="3"/>
  <c r="B67" i="3"/>
  <c r="A67" i="3"/>
  <c r="P66" i="3"/>
  <c r="B66" i="3"/>
  <c r="A66" i="3"/>
  <c r="P65" i="3"/>
  <c r="B65" i="3"/>
  <c r="A65" i="3"/>
  <c r="P64" i="3"/>
  <c r="B64" i="3"/>
  <c r="A64" i="3"/>
  <c r="P63" i="3"/>
  <c r="B63" i="3"/>
  <c r="A63" i="3"/>
  <c r="P62" i="3"/>
  <c r="B62" i="3"/>
  <c r="A62" i="3"/>
  <c r="P61" i="3"/>
  <c r="B61" i="3"/>
  <c r="A61" i="3"/>
  <c r="P60" i="3"/>
  <c r="B60" i="3"/>
  <c r="A60" i="3"/>
  <c r="P59" i="3"/>
  <c r="B59" i="3"/>
  <c r="A59" i="3"/>
  <c r="P58" i="3"/>
  <c r="B58" i="3"/>
  <c r="A58" i="3"/>
  <c r="P57" i="3"/>
  <c r="B57" i="3"/>
  <c r="A57" i="3"/>
  <c r="P56" i="3"/>
  <c r="B56" i="3"/>
  <c r="A56" i="3"/>
  <c r="P55" i="3"/>
  <c r="B55" i="3"/>
  <c r="A55" i="3"/>
  <c r="P54" i="3"/>
  <c r="B54" i="3"/>
  <c r="A54" i="3"/>
  <c r="P53" i="3"/>
  <c r="B53" i="3"/>
  <c r="A53" i="3"/>
  <c r="P52" i="3"/>
  <c r="B52" i="3"/>
  <c r="A52" i="3"/>
  <c r="P51" i="3"/>
  <c r="B51" i="3"/>
  <c r="A51" i="3"/>
  <c r="P50" i="3"/>
  <c r="B50" i="3"/>
  <c r="A50" i="3"/>
  <c r="P49" i="3"/>
  <c r="B49" i="3"/>
  <c r="A49" i="3"/>
  <c r="P48" i="3"/>
  <c r="B48" i="3"/>
  <c r="A48" i="3"/>
  <c r="P47" i="3"/>
  <c r="B47" i="3"/>
  <c r="A47" i="3"/>
  <c r="P46" i="3"/>
  <c r="B46" i="3"/>
  <c r="A46" i="3"/>
  <c r="P45" i="3"/>
  <c r="B45" i="3"/>
  <c r="A45" i="3"/>
  <c r="P44" i="3"/>
  <c r="B44" i="3"/>
  <c r="A44" i="3"/>
  <c r="P43" i="3"/>
  <c r="B43" i="3"/>
  <c r="A43" i="3"/>
  <c r="P42" i="3"/>
  <c r="B42" i="3"/>
  <c r="A42" i="3"/>
  <c r="P41" i="3"/>
  <c r="B41" i="3"/>
  <c r="A41" i="3"/>
  <c r="P40" i="3"/>
  <c r="B40" i="3"/>
  <c r="A40" i="3"/>
  <c r="P39" i="3"/>
  <c r="B39" i="3"/>
  <c r="A39" i="3"/>
  <c r="P38" i="3"/>
  <c r="B38" i="3"/>
  <c r="A38" i="3"/>
  <c r="P37" i="3"/>
  <c r="B37" i="3"/>
  <c r="A37" i="3"/>
  <c r="P36" i="3"/>
  <c r="B36" i="3"/>
  <c r="A36" i="3"/>
  <c r="P35" i="3"/>
  <c r="B35" i="3"/>
  <c r="A35" i="3"/>
  <c r="P34" i="3"/>
  <c r="B34" i="3"/>
  <c r="A34" i="3"/>
  <c r="P33" i="3"/>
  <c r="B33" i="3"/>
  <c r="A33" i="3"/>
  <c r="P32" i="3"/>
  <c r="B32" i="3"/>
  <c r="A32" i="3"/>
  <c r="P31" i="3"/>
  <c r="B31" i="3"/>
  <c r="A31" i="3"/>
  <c r="P30" i="3"/>
  <c r="B30" i="3"/>
  <c r="A30" i="3"/>
  <c r="P29" i="3"/>
  <c r="B29" i="3"/>
  <c r="A29" i="3"/>
  <c r="P28" i="3"/>
  <c r="B28" i="3"/>
  <c r="A28" i="3"/>
  <c r="P27" i="3"/>
  <c r="B27" i="3"/>
  <c r="A27" i="3"/>
  <c r="P26" i="3"/>
  <c r="B26" i="3"/>
  <c r="A26" i="3"/>
  <c r="P25" i="3"/>
  <c r="B25" i="3"/>
  <c r="A25" i="3"/>
  <c r="P24" i="3"/>
  <c r="B24" i="3"/>
  <c r="A24" i="3"/>
  <c r="P23" i="3"/>
  <c r="B23" i="3"/>
  <c r="A23" i="3"/>
  <c r="P22" i="3"/>
  <c r="B22" i="3"/>
  <c r="A22" i="3"/>
  <c r="P21" i="3"/>
  <c r="B21" i="3"/>
  <c r="A21" i="3"/>
  <c r="P20" i="3"/>
  <c r="B20" i="3"/>
  <c r="A20" i="3"/>
  <c r="P19" i="3"/>
  <c r="B19" i="3"/>
  <c r="A19" i="3"/>
  <c r="P18" i="3"/>
  <c r="B18" i="3"/>
  <c r="A18" i="3"/>
  <c r="P17" i="3"/>
  <c r="B17" i="3"/>
  <c r="A17" i="3"/>
  <c r="P16" i="3"/>
  <c r="B16" i="3"/>
  <c r="A16" i="3"/>
  <c r="P15" i="3"/>
  <c r="B15" i="3"/>
  <c r="A15" i="3"/>
  <c r="P14" i="3"/>
  <c r="B14" i="3"/>
  <c r="A14" i="3"/>
  <c r="P13" i="3"/>
  <c r="B13" i="3"/>
  <c r="A13" i="3"/>
  <c r="P12" i="3"/>
  <c r="B12" i="3"/>
  <c r="A12" i="3"/>
  <c r="P11" i="3"/>
  <c r="B11" i="3"/>
  <c r="A11" i="3"/>
  <c r="P10" i="3"/>
  <c r="B10" i="3"/>
  <c r="A10" i="3"/>
  <c r="P9" i="3"/>
  <c r="B9" i="3"/>
  <c r="A9" i="3"/>
  <c r="P8" i="3"/>
  <c r="B8" i="3"/>
  <c r="A8" i="3"/>
  <c r="P7" i="3"/>
  <c r="B7" i="3"/>
  <c r="A7" i="3"/>
  <c r="P6" i="3"/>
  <c r="B6" i="3"/>
  <c r="A6" i="3"/>
  <c r="P5" i="3"/>
  <c r="B5" i="3"/>
  <c r="A5" i="3"/>
  <c r="P4" i="3"/>
  <c r="B4" i="3"/>
  <c r="A4" i="3"/>
  <c r="B3" i="3"/>
  <c r="A3" i="3"/>
  <c r="AB49" i="2"/>
  <c r="AD49" i="2"/>
  <c r="I35" i="2"/>
  <c r="P35" i="2"/>
  <c r="X35" i="2"/>
  <c r="AB35" i="2"/>
  <c r="AD35" i="2"/>
  <c r="Q35" i="2"/>
  <c r="Y35" i="2"/>
  <c r="AC35" i="2"/>
  <c r="Z35" i="2"/>
  <c r="AA35" i="2"/>
  <c r="R35" i="2"/>
  <c r="S35" i="2"/>
  <c r="H35" i="2"/>
  <c r="J35" i="2"/>
  <c r="K35" i="2"/>
  <c r="B35" i="2"/>
  <c r="A35" i="2"/>
  <c r="I34" i="2"/>
  <c r="P34" i="2"/>
  <c r="X34" i="2"/>
  <c r="AB34" i="2"/>
  <c r="AD34" i="2"/>
  <c r="Q34" i="2"/>
  <c r="Y34" i="2"/>
  <c r="AC34" i="2"/>
  <c r="Z34" i="2"/>
  <c r="AA34" i="2"/>
  <c r="R34" i="2"/>
  <c r="S34" i="2"/>
  <c r="H34" i="2"/>
  <c r="J34" i="2"/>
  <c r="K34" i="2"/>
  <c r="B34" i="2"/>
  <c r="A34" i="2"/>
  <c r="I33" i="2"/>
  <c r="P33" i="2"/>
  <c r="X33" i="2"/>
  <c r="AB33" i="2"/>
  <c r="AD33" i="2"/>
  <c r="Q33" i="2"/>
  <c r="Y33" i="2"/>
  <c r="AC33" i="2"/>
  <c r="Z33" i="2"/>
  <c r="AA33" i="2"/>
  <c r="R33" i="2"/>
  <c r="S33" i="2"/>
  <c r="H33" i="2"/>
  <c r="J33" i="2"/>
  <c r="K33" i="2"/>
  <c r="B33" i="2"/>
  <c r="A33" i="2"/>
  <c r="I32" i="2"/>
  <c r="P32" i="2"/>
  <c r="X32" i="2"/>
  <c r="AB32" i="2"/>
  <c r="AD32" i="2"/>
  <c r="Q32" i="2"/>
  <c r="Y32" i="2"/>
  <c r="AC32" i="2"/>
  <c r="Z32" i="2"/>
  <c r="AA32" i="2"/>
  <c r="R32" i="2"/>
  <c r="S32" i="2"/>
  <c r="H32" i="2"/>
  <c r="J32" i="2"/>
  <c r="K32" i="2"/>
  <c r="B32" i="2"/>
  <c r="A32" i="2"/>
  <c r="I31" i="2"/>
  <c r="P31" i="2"/>
  <c r="X31" i="2"/>
  <c r="AB31" i="2"/>
  <c r="AD31" i="2"/>
  <c r="Q31" i="2"/>
  <c r="Y31" i="2"/>
  <c r="AC31" i="2"/>
  <c r="Z31" i="2"/>
  <c r="AA31" i="2"/>
  <c r="R31" i="2"/>
  <c r="S31" i="2"/>
  <c r="H31" i="2"/>
  <c r="J31" i="2"/>
  <c r="K31" i="2"/>
  <c r="B31" i="2"/>
  <c r="A31" i="2"/>
  <c r="I30" i="2"/>
  <c r="P30" i="2"/>
  <c r="X30" i="2"/>
  <c r="AB30" i="2"/>
  <c r="AD30" i="2"/>
  <c r="Q30" i="2"/>
  <c r="Y30" i="2"/>
  <c r="AC30" i="2"/>
  <c r="Z30" i="2"/>
  <c r="AA30" i="2"/>
  <c r="R30" i="2"/>
  <c r="S30" i="2"/>
  <c r="H30" i="2"/>
  <c r="J30" i="2"/>
  <c r="K30" i="2"/>
  <c r="B30" i="2"/>
  <c r="A30" i="2"/>
  <c r="I29" i="2"/>
  <c r="P29" i="2"/>
  <c r="X29" i="2"/>
  <c r="AB29" i="2"/>
  <c r="AD29" i="2"/>
  <c r="Q29" i="2"/>
  <c r="Y29" i="2"/>
  <c r="AC29" i="2"/>
  <c r="Z29" i="2"/>
  <c r="AA29" i="2"/>
  <c r="R29" i="2"/>
  <c r="S29" i="2"/>
  <c r="H29" i="2"/>
  <c r="J29" i="2"/>
  <c r="K29" i="2"/>
  <c r="B29" i="2"/>
  <c r="A29" i="2"/>
  <c r="I28" i="2"/>
  <c r="P28" i="2"/>
  <c r="X28" i="2"/>
  <c r="AB28" i="2"/>
  <c r="AD28" i="2"/>
  <c r="Q28" i="2"/>
  <c r="Y28" i="2"/>
  <c r="AC28" i="2"/>
  <c r="Z28" i="2"/>
  <c r="AA28" i="2"/>
  <c r="R28" i="2"/>
  <c r="S28" i="2"/>
  <c r="H28" i="2"/>
  <c r="J28" i="2"/>
  <c r="K28" i="2"/>
  <c r="B28" i="2"/>
  <c r="A28" i="2"/>
  <c r="I27" i="2"/>
  <c r="P27" i="2"/>
  <c r="X27" i="2"/>
  <c r="AB27" i="2"/>
  <c r="AD27" i="2"/>
  <c r="Q27" i="2"/>
  <c r="Y27" i="2"/>
  <c r="AC27" i="2"/>
  <c r="Z27" i="2"/>
  <c r="AA27" i="2"/>
  <c r="R27" i="2"/>
  <c r="S27" i="2"/>
  <c r="H27" i="2"/>
  <c r="J27" i="2"/>
  <c r="K27" i="2"/>
  <c r="B27" i="2"/>
  <c r="A27" i="2"/>
  <c r="I26" i="2"/>
  <c r="P26" i="2"/>
  <c r="X26" i="2"/>
  <c r="AB26" i="2"/>
  <c r="AD26" i="2"/>
  <c r="Q26" i="2"/>
  <c r="Y26" i="2"/>
  <c r="AC26" i="2"/>
  <c r="Z26" i="2"/>
  <c r="AA26" i="2"/>
  <c r="R26" i="2"/>
  <c r="S26" i="2"/>
  <c r="H26" i="2"/>
  <c r="J26" i="2"/>
  <c r="K26" i="2"/>
  <c r="B26" i="2"/>
  <c r="A26" i="2"/>
  <c r="I25" i="2"/>
  <c r="P25" i="2"/>
  <c r="X25" i="2"/>
  <c r="AB25" i="2"/>
  <c r="AD25" i="2"/>
  <c r="Q25" i="2"/>
  <c r="Y25" i="2"/>
  <c r="AC25" i="2"/>
  <c r="Z25" i="2"/>
  <c r="AA25" i="2"/>
  <c r="R25" i="2"/>
  <c r="S25" i="2"/>
  <c r="H25" i="2"/>
  <c r="J25" i="2"/>
  <c r="K25" i="2"/>
  <c r="B25" i="2"/>
  <c r="A25" i="2"/>
  <c r="I24" i="2"/>
  <c r="P24" i="2"/>
  <c r="X24" i="2"/>
  <c r="AB24" i="2"/>
  <c r="AD24" i="2"/>
  <c r="Q24" i="2"/>
  <c r="Y24" i="2"/>
  <c r="AC24" i="2"/>
  <c r="Z24" i="2"/>
  <c r="AA24" i="2"/>
  <c r="R24" i="2"/>
  <c r="S24" i="2"/>
  <c r="H24" i="2"/>
  <c r="J24" i="2"/>
  <c r="K24" i="2"/>
  <c r="B24" i="2"/>
  <c r="A24" i="2"/>
  <c r="I23" i="2"/>
  <c r="P23" i="2"/>
  <c r="X23" i="2"/>
  <c r="AB23" i="2"/>
  <c r="AD23" i="2"/>
  <c r="Q23" i="2"/>
  <c r="Y23" i="2"/>
  <c r="AC23" i="2"/>
  <c r="Z23" i="2"/>
  <c r="AA23" i="2"/>
  <c r="R23" i="2"/>
  <c r="S23" i="2"/>
  <c r="H23" i="2"/>
  <c r="J23" i="2"/>
  <c r="K23" i="2"/>
  <c r="B23" i="2"/>
  <c r="A23" i="2"/>
  <c r="I22" i="2"/>
  <c r="P22" i="2"/>
  <c r="X22" i="2"/>
  <c r="AB22" i="2"/>
  <c r="AD22" i="2"/>
  <c r="Q22" i="2"/>
  <c r="Y22" i="2"/>
  <c r="AC22" i="2"/>
  <c r="Z22" i="2"/>
  <c r="AA22" i="2"/>
  <c r="R22" i="2"/>
  <c r="S22" i="2"/>
  <c r="H22" i="2"/>
  <c r="J22" i="2"/>
  <c r="K22" i="2"/>
  <c r="B22" i="2"/>
  <c r="A22" i="2"/>
  <c r="I21" i="2"/>
  <c r="P21" i="2"/>
  <c r="X21" i="2"/>
  <c r="AB21" i="2"/>
  <c r="AD21" i="2"/>
  <c r="Q21" i="2"/>
  <c r="Y21" i="2"/>
  <c r="AC21" i="2"/>
  <c r="Z21" i="2"/>
  <c r="AA21" i="2"/>
  <c r="R21" i="2"/>
  <c r="S21" i="2"/>
  <c r="H21" i="2"/>
  <c r="J21" i="2"/>
  <c r="K21" i="2"/>
  <c r="B21" i="2"/>
  <c r="A21" i="2"/>
  <c r="I20" i="2"/>
  <c r="P20" i="2"/>
  <c r="X20" i="2"/>
  <c r="AB20" i="2"/>
  <c r="AD20" i="2"/>
  <c r="Q20" i="2"/>
  <c r="Y20" i="2"/>
  <c r="AC20" i="2"/>
  <c r="Z20" i="2"/>
  <c r="AA20" i="2"/>
  <c r="R20" i="2"/>
  <c r="S20" i="2"/>
  <c r="H20" i="2"/>
  <c r="J20" i="2"/>
  <c r="K20" i="2"/>
  <c r="B20" i="2"/>
  <c r="A20" i="2"/>
  <c r="I19" i="2"/>
  <c r="P19" i="2"/>
  <c r="X19" i="2"/>
  <c r="AB19" i="2"/>
  <c r="AD19" i="2"/>
  <c r="Q19" i="2"/>
  <c r="Y19" i="2"/>
  <c r="AC19" i="2"/>
  <c r="Z19" i="2"/>
  <c r="AA19" i="2"/>
  <c r="R19" i="2"/>
  <c r="S19" i="2"/>
  <c r="H19" i="2"/>
  <c r="J19" i="2"/>
  <c r="K19" i="2"/>
  <c r="B19" i="2"/>
  <c r="A19" i="2"/>
  <c r="I18" i="2"/>
  <c r="P18" i="2"/>
  <c r="X18" i="2"/>
  <c r="AB18" i="2"/>
  <c r="AD18" i="2"/>
  <c r="Q18" i="2"/>
  <c r="Y18" i="2"/>
  <c r="AC18" i="2"/>
  <c r="Z18" i="2"/>
  <c r="AA18" i="2"/>
  <c r="R18" i="2"/>
  <c r="S18" i="2"/>
  <c r="H18" i="2"/>
  <c r="J18" i="2"/>
  <c r="K18" i="2"/>
  <c r="B18" i="2"/>
  <c r="A18" i="2"/>
  <c r="I17" i="2"/>
  <c r="P17" i="2"/>
  <c r="X17" i="2"/>
  <c r="AB17" i="2"/>
  <c r="AD17" i="2"/>
  <c r="Q17" i="2"/>
  <c r="Y17" i="2"/>
  <c r="AC17" i="2"/>
  <c r="Z17" i="2"/>
  <c r="AA17" i="2"/>
  <c r="R17" i="2"/>
  <c r="S17" i="2"/>
  <c r="H17" i="2"/>
  <c r="J17" i="2"/>
  <c r="K17" i="2"/>
  <c r="B17" i="2"/>
  <c r="A17" i="2"/>
  <c r="I16" i="2"/>
  <c r="P16" i="2"/>
  <c r="X16" i="2"/>
  <c r="AB16" i="2"/>
  <c r="AD16" i="2"/>
  <c r="Q16" i="2"/>
  <c r="Y16" i="2"/>
  <c r="AC16" i="2"/>
  <c r="Z16" i="2"/>
  <c r="AA16" i="2"/>
  <c r="R16" i="2"/>
  <c r="S16" i="2"/>
  <c r="H16" i="2"/>
  <c r="J16" i="2"/>
  <c r="K16" i="2"/>
  <c r="B16" i="2"/>
  <c r="A16" i="2"/>
  <c r="I15" i="2"/>
  <c r="P15" i="2"/>
  <c r="X15" i="2"/>
  <c r="AB15" i="2"/>
  <c r="AD15" i="2"/>
  <c r="Q15" i="2"/>
  <c r="Y15" i="2"/>
  <c r="AC15" i="2"/>
  <c r="Z15" i="2"/>
  <c r="AA15" i="2"/>
  <c r="R15" i="2"/>
  <c r="S15" i="2"/>
  <c r="H15" i="2"/>
  <c r="J15" i="2"/>
  <c r="K15" i="2"/>
  <c r="B15" i="2"/>
  <c r="A15" i="2"/>
  <c r="I14" i="2"/>
  <c r="P14" i="2"/>
  <c r="X14" i="2"/>
  <c r="AB14" i="2"/>
  <c r="AD14" i="2"/>
  <c r="Q14" i="2"/>
  <c r="Y14" i="2"/>
  <c r="AC14" i="2"/>
  <c r="Z14" i="2"/>
  <c r="AA14" i="2"/>
  <c r="R14" i="2"/>
  <c r="S14" i="2"/>
  <c r="H14" i="2"/>
  <c r="J14" i="2"/>
  <c r="K14" i="2"/>
  <c r="B14" i="2"/>
  <c r="A14" i="2"/>
  <c r="I13" i="2"/>
  <c r="P13" i="2"/>
  <c r="X13" i="2"/>
  <c r="AB13" i="2"/>
  <c r="AD13" i="2"/>
  <c r="Q13" i="2"/>
  <c r="Y13" i="2"/>
  <c r="AC13" i="2"/>
  <c r="Z13" i="2"/>
  <c r="AA13" i="2"/>
  <c r="R13" i="2"/>
  <c r="S13" i="2"/>
  <c r="H13" i="2"/>
  <c r="J13" i="2"/>
  <c r="K13" i="2"/>
  <c r="B13" i="2"/>
  <c r="A13" i="2"/>
  <c r="I12" i="2"/>
  <c r="P12" i="2"/>
  <c r="X12" i="2"/>
  <c r="AB12" i="2"/>
  <c r="AD12" i="2"/>
  <c r="Q12" i="2"/>
  <c r="Y12" i="2"/>
  <c r="AC12" i="2"/>
  <c r="Z12" i="2"/>
  <c r="AA12" i="2"/>
  <c r="R12" i="2"/>
  <c r="S12" i="2"/>
  <c r="H12" i="2"/>
  <c r="J12" i="2"/>
  <c r="K12" i="2"/>
  <c r="B12" i="2"/>
  <c r="A12" i="2"/>
  <c r="I11" i="2"/>
  <c r="P11" i="2"/>
  <c r="X11" i="2"/>
  <c r="AB11" i="2"/>
  <c r="AD11" i="2"/>
  <c r="Q11" i="2"/>
  <c r="Y11" i="2"/>
  <c r="AC11" i="2"/>
  <c r="Z11" i="2"/>
  <c r="AA11" i="2"/>
  <c r="R11" i="2"/>
  <c r="S11" i="2"/>
  <c r="H11" i="2"/>
  <c r="J11" i="2"/>
  <c r="K11" i="2"/>
  <c r="B11" i="2"/>
  <c r="A11" i="2"/>
  <c r="I10" i="2"/>
  <c r="H10" i="2"/>
  <c r="B10" i="2"/>
  <c r="A10" i="2"/>
  <c r="I9" i="2"/>
  <c r="P9" i="2"/>
  <c r="X9" i="2"/>
  <c r="AB9" i="2"/>
  <c r="AD9" i="2"/>
  <c r="Q9" i="2"/>
  <c r="Y9" i="2"/>
  <c r="AC9" i="2"/>
  <c r="Z9" i="2"/>
  <c r="AA9" i="2"/>
  <c r="R9" i="2"/>
  <c r="S9" i="2"/>
  <c r="H9" i="2"/>
  <c r="J9" i="2"/>
  <c r="K9" i="2"/>
  <c r="B9" i="2"/>
  <c r="A9" i="2"/>
  <c r="I8" i="2"/>
  <c r="P8" i="2"/>
  <c r="X8" i="2"/>
  <c r="AB8" i="2"/>
  <c r="AD8" i="2"/>
  <c r="Q8" i="2"/>
  <c r="Y8" i="2"/>
  <c r="AC8" i="2"/>
  <c r="Z8" i="2"/>
  <c r="AA8" i="2"/>
  <c r="R8" i="2"/>
  <c r="S8" i="2"/>
  <c r="H8" i="2"/>
  <c r="J8" i="2"/>
  <c r="K8" i="2"/>
  <c r="B8" i="2"/>
  <c r="A8" i="2"/>
  <c r="I7" i="2"/>
  <c r="P7" i="2"/>
  <c r="X7" i="2"/>
  <c r="AB7" i="2"/>
  <c r="AD7" i="2"/>
  <c r="Q7" i="2"/>
  <c r="Y7" i="2"/>
  <c r="AC7" i="2"/>
  <c r="Z7" i="2"/>
  <c r="AA7" i="2"/>
  <c r="R7" i="2"/>
  <c r="S7" i="2"/>
  <c r="H7" i="2"/>
  <c r="J7" i="2"/>
  <c r="K7" i="2"/>
  <c r="B7" i="2"/>
  <c r="A7" i="2"/>
  <c r="I6" i="2"/>
  <c r="P6" i="2"/>
  <c r="X6" i="2"/>
  <c r="AB6" i="2"/>
  <c r="AD6" i="2"/>
  <c r="Q6" i="2"/>
  <c r="Y6" i="2"/>
  <c r="AC6" i="2"/>
  <c r="Z6" i="2"/>
  <c r="AA6" i="2"/>
  <c r="R6" i="2"/>
  <c r="S6" i="2"/>
  <c r="H6" i="2"/>
  <c r="J6" i="2"/>
  <c r="K6" i="2"/>
  <c r="B6" i="2"/>
  <c r="A6" i="2"/>
  <c r="I5" i="2"/>
  <c r="P5" i="2"/>
  <c r="X5" i="2"/>
  <c r="AB5" i="2"/>
  <c r="AD5" i="2"/>
  <c r="Q5" i="2"/>
  <c r="Y5" i="2"/>
  <c r="AC5" i="2"/>
  <c r="Z5" i="2"/>
  <c r="AA5" i="2"/>
  <c r="R5" i="2"/>
  <c r="S5" i="2"/>
  <c r="H5" i="2"/>
  <c r="J5" i="2"/>
  <c r="K5" i="2"/>
  <c r="B5" i="2"/>
  <c r="A5" i="2"/>
  <c r="I4" i="2"/>
  <c r="P4" i="2"/>
  <c r="X4" i="2"/>
  <c r="AB4" i="2"/>
  <c r="Q4" i="2"/>
  <c r="Y4" i="2"/>
  <c r="AC4" i="2"/>
  <c r="AD4" i="2"/>
  <c r="Z4" i="2"/>
  <c r="AA4" i="2"/>
  <c r="R4" i="2"/>
  <c r="S4" i="2"/>
  <c r="H4" i="2"/>
  <c r="J4" i="2"/>
  <c r="K4" i="2"/>
  <c r="B4" i="2"/>
  <c r="A4" i="2"/>
</calcChain>
</file>

<file path=xl/sharedStrings.xml><?xml version="1.0" encoding="utf-8"?>
<sst xmlns="http://schemas.openxmlformats.org/spreadsheetml/2006/main" count="732" uniqueCount="302">
  <si>
    <t>Summary of objectives</t>
  </si>
  <si>
    <t>Indicator</t>
  </si>
  <si>
    <t>Indicator Definition</t>
  </si>
  <si>
    <t>Means of Verification</t>
  </si>
  <si>
    <t>Assumptions</t>
  </si>
  <si>
    <t>Programme Outcome (project goal)</t>
  </si>
  <si>
    <t>Outcome 1</t>
  </si>
  <si>
    <t>Output 1.1</t>
  </si>
  <si>
    <t>Output 1.2</t>
  </si>
  <si>
    <t>Frequency of data collection</t>
  </si>
  <si>
    <t>Conduct legislative reviews to identify gaps and evidences for law reforms</t>
  </si>
  <si>
    <t>Conduct legal research and examine the efficacy of the Ghana Children’s Act and other relevant laws</t>
  </si>
  <si>
    <t>advocate for legal reforms with the view of harmonising laws with the new child protection policy</t>
  </si>
  <si>
    <t>Contribute to the drafting of the new bills and also lobby for the passage of the new bills into laws collaboration with UNICEF, GP CSC and other influential CSOs and coalitions</t>
  </si>
  <si>
    <t>Disseminate the new policies and laws particularly in local communities targeting both adults and children/youths, in collaboration with CBOs, journalists and other CSOs and relevant MDAs</t>
  </si>
  <si>
    <t>Assess training needs of relevant public frontline workers such as the police/DOVVSU, social workers, and probation officers and relevant service providers</t>
  </si>
  <si>
    <t>Develop the training tools for the target institutions and pilot them</t>
  </si>
  <si>
    <t>Conduct training for the target group in the new policies in order to ensure effective implementation and enforcement</t>
  </si>
  <si>
    <t xml:space="preserve">Lobby government to mainstream child rights/protection courses in training curriculum of police officers, health workers, and other professionals </t>
  </si>
  <si>
    <t>Establish/strengthen child welfare structures such as the Local advisory Committee involving key child rights stakeholders at key communities in the Ashanti region</t>
  </si>
  <si>
    <t>Provide training on for LAC on their roles and responsibilities in accordance with the Ghanaian laws</t>
  </si>
  <si>
    <t>Improved capacities of staff to lobby for and  draft child protection policy that will guide the child protection system strengthening initiative in Ghana</t>
  </si>
  <si>
    <t>Capacity of government institutions and relevant community based structures built in Child rights &amp; protection Policies</t>
  </si>
  <si>
    <t>Strengthened coordination and referral mechanisms for the protection of children at district levels</t>
  </si>
  <si>
    <t>Identify gaps and weaknesses within case management mechanisms at formal and informal levels</t>
  </si>
  <si>
    <t>Develop/enrich Standard Operational procedures and case management guidelines for institutions that deal with cases of children and adapt them for use by community based structures</t>
  </si>
  <si>
    <t>Provide case management training for legal and social service institutions and community based structures that deal with cases of children</t>
  </si>
  <si>
    <t xml:space="preserve">Assist children case management CBOs and networks to sign an MoU with the Ministry of Gender, Children and Social Protection </t>
  </si>
  <si>
    <t>Facilitate regular meetings of the networks under the leadership of the Ministry of Gender and Children’s Welfare</t>
  </si>
  <si>
    <t>Conduct a survey to examine the existing practices between the formal child protection institutions and the traditional/informal community based structures</t>
  </si>
  <si>
    <t>Develop appropriate strategies to address the gaps and build better working relationship between the two levels of child protection based on findings of the survey</t>
  </si>
  <si>
    <t>Support the District Assembly and/or the Ministry of Gender and Children’s Welfare to develop district referral protocols on child abuse and Guidelines for the protection and treatment of children in conflict with the law</t>
  </si>
  <si>
    <t>Map out (and/or update) service providers for child victims of abuse and children in conflict with the law at district level and develop directory of services</t>
  </si>
  <si>
    <t>Communities effectively supported to address underlying issues that influence vulnerability of children at the local level</t>
  </si>
  <si>
    <t>Organise community dialogue meetings involving all key players to discuss child rights issues and be able to prioritise and plan with their local resources in collaboration with the District Assembly and local child welfare structures</t>
  </si>
  <si>
    <t>Establish and/or strengthen child rights clubs and other young peoples group in schools and communities including using strategies that can promote wider participation, democracy and equal gender representation, equality and equity</t>
  </si>
  <si>
    <t xml:space="preserve">Train the clubs in child rights, advocacy/lobby skills and facilitate lobby/advocacy initiatives of young people geared towards improvement of their protection and welfare; </t>
  </si>
  <si>
    <t>Organise joint advocacy programmes with children/youths on child welfare issues</t>
  </si>
  <si>
    <t>Conduct a survey to understand the opportunities and challenges for micro-business development by poor people</t>
  </si>
  <si>
    <t>In collaboration with micro-finance institutions, local entrepreneurs and other members of the private sector, support poor families to be able to establish successful businesses that can take care of the welfare of their children</t>
  </si>
  <si>
    <t xml:space="preserve">Enhanced gender equity and equality through the promotion of the rights of girls and young women </t>
  </si>
  <si>
    <t>To empower girls and young women with knowledge, skills and other resources required for their protection and overall development</t>
  </si>
  <si>
    <t xml:space="preserve">Establish girls and young women’s groups in communities
</t>
  </si>
  <si>
    <t>Support girls and young women’s groups to develop simple working documents that can guide their operations including membership drive and activities</t>
  </si>
  <si>
    <t>Provide training for  girls and young women’s groups in GVB, gender equality and equity and right to participation and involvement in decision making and development at the local level</t>
  </si>
  <si>
    <t>Organise routine and regular life planning skills sessions for girls and young women</t>
  </si>
  <si>
    <t>Organise sessions with girls and young women on career development including giving them opportunity to meet with role models</t>
  </si>
  <si>
    <t>Facilitate the enrolment of girls and young women who are out of school into learning institutions in collaboration with Ministry of Education and other relevant agencies</t>
  </si>
  <si>
    <t>Facilitate the access of girls and womenin the informal sector to job through internships, apprenticeships and other means by the end of their trainings.</t>
  </si>
  <si>
    <t>Provide girls and young women in formal schools with necessary support that can ensure their retention and good output in school</t>
  </si>
  <si>
    <t>Output 2.2</t>
  </si>
  <si>
    <t>Develop communication and awareness raising strategies against community based practices that are discriminatory and detrimental to girls and young women</t>
  </si>
  <si>
    <t>Organise community dialogue meetings and the production and displaying of IEC materials that can educate the local people about harmful practices and effect on girls, young women and the society in general</t>
  </si>
  <si>
    <t>Promote the inclusion of the special needs of girls and young women in the child protection system strengthening programme</t>
  </si>
  <si>
    <t>Conduct a survey on practices/laws/bi-laws that are harmful to the survival and development of girls and young women including documenting those that promote their protection and development</t>
  </si>
  <si>
    <t>Lobby with community leaders to review discriminatory rules/bi-laws including those that promote gender based violence</t>
  </si>
  <si>
    <t>Output 2.3</t>
  </si>
  <si>
    <t>Identify influential boys and young men to serve as ambassadors and promoters of the rights of girls and young women in schools and communities</t>
  </si>
  <si>
    <t>Work with the boys and young men identified to develop strategies and develop plan on how they can be involved in exclusive girls rights projects</t>
  </si>
  <si>
    <t xml:space="preserve">Develop manuals or other tools and train staff and the ambassadors in how to involve boys and young men
</t>
  </si>
  <si>
    <t>Support boys and girls groups to organise joint programmes that promote campaign for equity and equality, equal rights, equal participation, equal access and use of resources by boys and girls</t>
  </si>
  <si>
    <t>Enhanced access to justice, rehabilitation and reintegration of children in conflict with the law and child victims of violence and economic exploitation</t>
  </si>
  <si>
    <t>Conduct research to fully understand the trend and realities of child sexual abuse, neglect, labour and trafficking which keep showing as main child abuse issues in the Ashanti region</t>
  </si>
  <si>
    <t>Generate public interest and collective response to child abuse particularly focusing on sexual abuse, neglect, child labour and child trafficking</t>
  </si>
  <si>
    <t>Develop messages for awareness raising on the different kinds of child abuse prioritised by DCI-Ghana</t>
  </si>
  <si>
    <t>Disseminate the messages through radio, TV, posters, and other means of dissemination involving young people</t>
  </si>
  <si>
    <t>Provide social support and legal defence for children in conflict with the law and child victims of violence/abuse</t>
  </si>
  <si>
    <t>Output 3.2</t>
  </si>
  <si>
    <t>Activity 3.2.1</t>
  </si>
  <si>
    <t>Activity 3.2.2</t>
  </si>
  <si>
    <t>Activity 3.2.3</t>
  </si>
  <si>
    <t>Activity 3.2.4</t>
  </si>
  <si>
    <t>Activity 3.2.5</t>
  </si>
  <si>
    <t>Develop minimum standards and guidelines for the operation of the socio-legal defence centre including its services, target group and cases that it deals with</t>
  </si>
  <si>
    <t>Develop a referral pathway for the centre including directory of services of other service providers;</t>
  </si>
  <si>
    <t>Develop tools that can be used for service delivery e.g counselling and legal advice</t>
  </si>
  <si>
    <t>Provide legal advice, paralegal, psychosocial, mediation and family tracing and reunification training for social workers and other staff that manage cases of children at the socio-legal defence centre</t>
  </si>
  <si>
    <t>Pay regular visit to police stations, prisons and courts to identify children in detention</t>
  </si>
  <si>
    <t>Advocate for the release and/or diversion of cases of children held in police custody including mediation for pre-trial and non-judicial settlement of the matters</t>
  </si>
  <si>
    <t>Raise awareness of the public on child abuse and reporting channels and mechanisms including the role of DCI’s socio-legal defence centre in facilitating prosecution of cases of child abuse</t>
  </si>
  <si>
    <t>Provide legal advice and social support for victims and their families to be able to submit appropriate evidence to the police during the course of investigation</t>
  </si>
  <si>
    <t>Campaign for access to free medical examination and treatment for victims of sexual violence and other forms of gross abuses</t>
  </si>
  <si>
    <t>Ensure rehabilitation and reintegration of children in conflict with the law and child victims of abuse and/or economic exploitation</t>
  </si>
  <si>
    <t>Output 3.3</t>
  </si>
  <si>
    <t>Activity 3.3.1</t>
  </si>
  <si>
    <t>Activity 3.3.2</t>
  </si>
  <si>
    <t>Activity 3.3.3</t>
  </si>
  <si>
    <t>Activity 3.3.4</t>
  </si>
  <si>
    <t>Provide technical and logistics support to the DA and MGACW to develop guidelines on family tracing and reintegration of separated children</t>
  </si>
  <si>
    <t>Support the DA and MGACW to map out key partners including DCI-Gh that have experience and resource for family tracing and reintegration of separated children</t>
  </si>
  <si>
    <t>Support the DA and MGACW to sign MoU with all the partners identified and provide training for them on the new Guidelines on family tracing and reunification of the child</t>
  </si>
  <si>
    <t>Facilitate family reunification of children from police custody and prisons and other separated children at risk of coming in contact with the law as victim or offenders</t>
  </si>
  <si>
    <t>number of abused victims rehabilitated and integrated into communities and society</t>
  </si>
  <si>
    <t>Improved promotion and defence of the rights of girls through the influence of boys and girls</t>
  </si>
  <si>
    <t>Reduced harmful and negative cultural practices that affects the rights, protection and devlopment of girls and women</t>
  </si>
  <si>
    <t xml:space="preserve"> Improved policy formulation and implementation by government including the district assemblies of Ghana aimed at filling child protection gaps</t>
  </si>
  <si>
    <t>Strenghtened child protection systems in Ghana to adequately prevent, respond to and manage child rights and protection issues.</t>
  </si>
  <si>
    <t xml:space="preserve">Stakeholders’ willingness to work with issues of child right.
                                    Availability of Funding for the project
</t>
  </si>
  <si>
    <t>% of children rights violation cases or issues as report by DOVSU</t>
  </si>
  <si>
    <t>Proportion of communities that have been facilitated by DCI and other stakeholders in the drafting and formulation of CP related policies in Ghana.</t>
  </si>
  <si>
    <t xml:space="preserve">Proportion of child policies, planning or practices changes that have been informed by evidence from civil society group activities including campaigns, events and lobbying etc. </t>
  </si>
  <si>
    <t>% of children rights violation cases or issues as report by DOVSU. This includes FGM, Forced and/orChild Marriage, sexual abuse etc</t>
  </si>
  <si>
    <t xml:space="preserve">% of communities engaged in drafting and formulating CP policy
</t>
  </si>
  <si>
    <t xml:space="preserve">% of men/married partners with improved attitudes towards domestic violence </t>
  </si>
  <si>
    <t>Number of government institutions/structures including district assemblies who have been trained in and can articulate issues around Child rights &amp; protection Policies</t>
  </si>
  <si>
    <t>Annually</t>
  </si>
  <si>
    <t>every six months</t>
  </si>
  <si>
    <t>Stakeholders’ willingness to work with issues of child right.                     Functional in-coutry CSO coalitions                              Availability of Funding for the project</t>
  </si>
  <si>
    <t>• Favourable cooperation of stakeholders on issue of children right                             •Functional in-coutry CSO coalitions                              •Availability of Funding for the project</t>
  </si>
  <si>
    <t>•Willingness of communities to work with issues of child right and engage duty bearers.
                                    •Availability of Funding for the project</t>
  </si>
  <si>
    <t>Number of staff from DCI and other stakeholder organisation who have been trianed in Child rights, protection, preventaion and managemenge of abuse</t>
  </si>
  <si>
    <t xml:space="preserve"> # of staff who have capacity to undertake advocacy</t>
  </si>
  <si>
    <t>•Willingness of communities to work with issues of child right and engage duty bearers.
•Availability of Funding for the project</t>
  </si>
  <si>
    <t>•Availability of Funding for the project</t>
  </si>
  <si>
    <t>Number of staff from DCI and other stakeholder organisation who have been trianed to do advocacy using context based approaches and skills such as  media campaigns, lobbying service providers, public speaking, commissioning and publishing research, mass signature petitions, issueing of briefs etc.</t>
  </si>
  <si>
    <t>every 6 months</t>
  </si>
  <si>
    <t>DCI semi-annual and annual reports</t>
  </si>
  <si>
    <t>Number of women who state that a husband/partner is justified in hitting or beating his wife in at least one of the following circumstances: (1) she goes out without telling him,                 (2) she neglects the children, (3) she argues with him,            (4) she refuses sex with him, (5) she burns
the food</t>
  </si>
  <si>
    <t>Number of functional CBOs managing and referring CP incidents in communities. Functional CBO = CBO with executives/leadership, that meets regularly evidenced by minutes book and engages communities in trainings or sessions using context appropriate IEC materials</t>
  </si>
  <si>
    <t xml:space="preserve">Number of community based organisations who have been trianed by DCI on  child protectiona and abuse incident management and referrals </t>
  </si>
  <si>
    <t>% HHs approving for female
genital mutilation/cutting
(FGM/C)</t>
  </si>
  <si>
    <t>Prevalence of female
genital mutilation/cutting
(FGM/C) among women</t>
  </si>
  <si>
    <t>Prevalence of female
genital mutilation/cutting
(FGM/C) among girls</t>
  </si>
  <si>
    <t>Proporting of HH where the father/mother 15-49 years favour the continuation of female genital mutilation/
cutting (FGM/C)</t>
  </si>
  <si>
    <t>Proportion of girls age under 18 years who were first married or in union before the age of 18</t>
  </si>
  <si>
    <t>Proportion of women age 15-49 years who report to have undergone any form of female
genital mutilation/cutting (FGM/C)</t>
  </si>
  <si>
    <t>Proportion of girls age 0-14 years who have undergone any form of female genital mutilation/
cutting (FGM/C), as reported by mothers</t>
  </si>
  <si>
    <t>Functional Children/girls = clubs with a executive/leadership, has a patron, meet regularly evidenced by minutes or attendance book</t>
  </si>
  <si>
    <t>%  of caregivers who are able to demonstrate understanding of CP</t>
  </si>
  <si>
    <t>Proportion of children aged 12 - 18 who can mention at least 2 child's rights ( right to survival, participation, education and protection), 2 cases that be classified as child abuse cases, 2 instutions/mechanisms in place in their community or district where child right violation can be reported</t>
  </si>
  <si>
    <t>Proportion of young women can mention at least 2 child's rights ( right to survival, participation, education and protection), 2 cases that be classified as child abuse cases, 2 instutions/mechanisms in place in their community or district where child right violation can be reported</t>
  </si>
  <si>
    <t>Proportion of girls 12-18  can mention at least 2 child's rights     (right to survival, participation, education and protection), 2 cases that be classified as child abuse cases, 2 instutions/mechanisms in place in their community or district where child right violation can be reported</t>
  </si>
  <si>
    <t>Community willing and ready to adapt to behavioural change</t>
  </si>
  <si>
    <t>Number of communities where HH members know the places/institutions in their communities or district where cases of child abuse and violation of rights are reported for redress</t>
  </si>
  <si>
    <t>Proportion of children under age 18 whose births are reported registered</t>
  </si>
  <si>
    <t>Data Collection methodology</t>
  </si>
  <si>
    <t>DCI Evaluation Report</t>
  </si>
  <si>
    <t>DCI Evaluation Report                DCI Annual Monitoring Report</t>
  </si>
  <si>
    <t xml:space="preserve">proportion of children aged between 12-18 knowledgeable in child protection and able to demonsrate right to survival,participation,education and protection </t>
  </si>
  <si>
    <t>% of children under 18 years who are married</t>
  </si>
  <si>
    <t>% of children with birth registration documents</t>
  </si>
  <si>
    <t>Number of Civil Society Organisations (CSOs) and Community Based Organisations (CBOs) who have been trained on couselling and manangement/ handlingskills, rehabililation and integration of abused victims.</t>
  </si>
  <si>
    <t>Number of government institutions/structures who have been trained on couselling and manangement/ handlingskills, rehabililation and integration of abused victims.</t>
  </si>
  <si>
    <t>% of communities with functional CP refereal systems</t>
  </si>
  <si>
    <t xml:space="preserve">Proportion of communities where there exist centers, institutions or people who undertake the following ; 1. Receive reports on abuse or violation of the rights of community members especially children and women 2. Counsel with, handle and manage those who are abused or have their right violated especially 3. Take action on offenders by seeking redress for victims through laid down structures. </t>
  </si>
  <si>
    <t>Number of HH reached with key messages in abuse, neglect, child labour and child trafficking through the use of context appropriate IEC materials</t>
  </si>
  <si>
    <t xml:space="preserve">% of children aged between 12-18 knowledgeable in child protection and able to demonsrate right to survival,participation,education and protection </t>
  </si>
  <si>
    <t>% of children and caregivers who have utilized prevention or response interventions delivered or supported by DCI</t>
  </si>
  <si>
    <t>Proportion of children and caregivers in a 12-month period who have utilized prevention or response interventions delivered or supported by DCI</t>
  </si>
  <si>
    <t>Number of researches undertaken to understand  the root causes and negative cultural practices affecting the protection and devlopment of girls and women in communities</t>
  </si>
  <si>
    <t xml:space="preserve"># of researches undertaken to understand   the root causes and negative cultural practices affecting protection and development of girls and women    </t>
  </si>
  <si>
    <t>Proportion of men can mention at least 2 child's rights     (right to survival, participation, education and protection), 2 cases that be classified as child abuse cases, 2 instutions/mechanisms in place in their community or district where child right violation can be reported.</t>
  </si>
  <si>
    <t>Proportion of boys 12-18  can mention at least 2 child's rights     (right to survival, participation, education and protection), 2 cases that be classified as child abuse cases, 2 instutions/mechanisms in place in their community or district where child right violation can be reported.</t>
  </si>
  <si>
    <t>number of children supported through advocacy for their release from detension centers such as prisons, police station and sometimes courts as result of their involvement in child protection violattion issues</t>
  </si>
  <si>
    <t>DCI Project reports (Annual &amp; Semi-Annual), Club Registers, Club Report</t>
  </si>
  <si>
    <t>DCI semi-annual and annual reports, Departments of Births and Death Registry Reports</t>
  </si>
  <si>
    <t xml:space="preserve">DCI semi-annual and annual reports, </t>
  </si>
  <si>
    <t xml:space="preserve">• Official statistics (Data from DOVSU).
• Evaluation                               • Documnetary Review </t>
  </si>
  <si>
    <t xml:space="preserve">• Official statistics (Data from DOVSU).
• Evaluation                                  • Annual HH Monitoring Survey                          </t>
  </si>
  <si>
    <t xml:space="preserve">• Annual HH Monitoring Survey      </t>
  </si>
  <si>
    <t>Availability of funds to carry out research</t>
  </si>
  <si>
    <t>•Willingness of communities to work with issues of child right and engage duty bearers.                                                            •Nationa policy on early marriage adopted and offenders prosecuted</t>
  </si>
  <si>
    <t>•Willingness of communities to work with issues of child right and engage duty bearers.                                                            •Nationa policy on FGM adopted and offenders prosecuted</t>
  </si>
  <si>
    <t>willingness of CBO to be available for training and apply knowledge gained</t>
  </si>
  <si>
    <t>willingness of government institutions to be available for training and apply knowledge gained</t>
  </si>
  <si>
    <t>Documentary review          Key Informant Interviews</t>
  </si>
  <si>
    <t>Documentary review           Key Informant Interviews</t>
  </si>
  <si>
    <t>HH survey                                Key Informant Interviews</t>
  </si>
  <si>
    <t xml:space="preserve">    Key Informant Interviews</t>
  </si>
  <si>
    <t>Key Informant Interviews</t>
  </si>
  <si>
    <t>HH survey                                Documentary review</t>
  </si>
  <si>
    <t>willingness of caregivers and communites to be available for training and apply knowledge gained</t>
  </si>
  <si>
    <t xml:space="preserve">• Annual HH Monitoring Survey                                      • Key Informant Interviews     </t>
  </si>
  <si>
    <t xml:space="preserve">• Annual HH Monitoring Survey                                       • Key Informant Interviews  </t>
  </si>
  <si>
    <t>Sustained support from caregivers and communities</t>
  </si>
  <si>
    <t>Sustained support from  communities and men groups in communities</t>
  </si>
  <si>
    <t xml:space="preserve">• HH Monitoring Survey                                       </t>
  </si>
  <si>
    <t>Willingness of communities to work with issues of child rights</t>
  </si>
  <si>
    <t>% of child protection policy, planning or practice changes that have been informed by evidence from civil society</t>
  </si>
  <si>
    <t>• Official statistics (Data from DOVSU).
• Evaluation                               • Documnetary Review            • Most Significant Change Stories</t>
  </si>
  <si>
    <t>• Official statistics (Data from DOVSU).
• Evaluation                               • Documnetary Review             • Most Significant Change Stories</t>
  </si>
  <si>
    <t>• Official statistics (Data from DOVSU).
• Evaluation                               • Documnetary Review                • Most Significant Change Stories</t>
  </si>
  <si>
    <t>Summary of Objectives</t>
  </si>
  <si>
    <t>Level of Objective</t>
  </si>
  <si>
    <t xml:space="preserve">Baseline </t>
  </si>
  <si>
    <t>6 month target</t>
  </si>
  <si>
    <t>6-month Achieved</t>
  </si>
  <si>
    <t>12 month target</t>
  </si>
  <si>
    <t>12 month Achieved</t>
  </si>
  <si>
    <t>Total Target</t>
  </si>
  <si>
    <t>Total Achievement</t>
  </si>
  <si>
    <t>% Achievement</t>
  </si>
  <si>
    <t>% Variance</t>
  </si>
  <si>
    <t>YEAR 1</t>
  </si>
  <si>
    <t>YEAR 2</t>
  </si>
  <si>
    <t>Life of Project (3 Year) Results</t>
  </si>
  <si>
    <t>Life of Project Target</t>
  </si>
  <si>
    <t>Life of Project  Achieved</t>
  </si>
  <si>
    <t>YEAR 3 Life of Project (3 Year) Result</t>
  </si>
  <si>
    <t>Life of Project Achievement (%)</t>
  </si>
  <si>
    <t>The project could not achieve because of funding was cut at the beginning of the implementation year due to donors reducing their support</t>
  </si>
  <si>
    <t>Indicators</t>
  </si>
  <si>
    <t>Output 1.3</t>
  </si>
  <si>
    <t>Output 1.4</t>
  </si>
  <si>
    <t>Outcome 2</t>
  </si>
  <si>
    <t>Output 2.1</t>
  </si>
  <si>
    <t>Outcome 3</t>
  </si>
  <si>
    <t># of government institutions/structures trained in Child rights &amp; protection Policies</t>
  </si>
  <si>
    <t>Output 3.1</t>
  </si>
  <si>
    <t>Activity 1.1.1</t>
  </si>
  <si>
    <t>Activity 1.1.2</t>
  </si>
  <si>
    <t>Activity 1.1.3</t>
  </si>
  <si>
    <t>Activity 1.1.4</t>
  </si>
  <si>
    <t>Activity 1.1.5</t>
  </si>
  <si>
    <t>Activity 1.2.1</t>
  </si>
  <si>
    <t>Activity 1.2.2</t>
  </si>
  <si>
    <t>Activity 1.2.3</t>
  </si>
  <si>
    <t>Activity 1.2.4</t>
  </si>
  <si>
    <t>Activity 1.2.5</t>
  </si>
  <si>
    <t>Activity 1.2.6</t>
  </si>
  <si>
    <t>Activity 1.2.7</t>
  </si>
  <si>
    <t>Activity 1.3.1</t>
  </si>
  <si>
    <t>Activity 1.3.2</t>
  </si>
  <si>
    <t>Activity 1.3.3</t>
  </si>
  <si>
    <t>Activity 1.3.4</t>
  </si>
  <si>
    <t>Activity 1.3.5</t>
  </si>
  <si>
    <t>Activity 1.3.6</t>
  </si>
  <si>
    <t>Activity 1.3.7</t>
  </si>
  <si>
    <t>Activity 1.3.8</t>
  </si>
  <si>
    <t>Activity 1.3.9</t>
  </si>
  <si>
    <t>Activity 1.4.1</t>
  </si>
  <si>
    <t>Activity 1.4.2</t>
  </si>
  <si>
    <t>Activity 1.4.3</t>
  </si>
  <si>
    <t>Activity 1.4.4</t>
  </si>
  <si>
    <t>Activity 1.4.5</t>
  </si>
  <si>
    <t>Activity 1.4.6</t>
  </si>
  <si>
    <t>Activity 2.1.1</t>
  </si>
  <si>
    <t>Activity 2.1.2</t>
  </si>
  <si>
    <t>Activity 2.1.3</t>
  </si>
  <si>
    <t>Activity 2.1.4</t>
  </si>
  <si>
    <t>Activity 2.1.5</t>
  </si>
  <si>
    <t>Activity 2.1.6</t>
  </si>
  <si>
    <t>Activity 2.1.7</t>
  </si>
  <si>
    <t>Activity 2.1.8</t>
  </si>
  <si>
    <t>Activity 2.2.1</t>
  </si>
  <si>
    <t>Activity 2.2.2</t>
  </si>
  <si>
    <t>Activity 2.2.3</t>
  </si>
  <si>
    <t>Activity 2.2.4</t>
  </si>
  <si>
    <t>Activity 2.2.5</t>
  </si>
  <si>
    <t>Activity 2.3.1</t>
  </si>
  <si>
    <t>Activity 2.3.2</t>
  </si>
  <si>
    <t>Activity 2.3.3</t>
  </si>
  <si>
    <t>Activity 2.3.4</t>
  </si>
  <si>
    <t>Activity 3.1.1</t>
  </si>
  <si>
    <t>Activity 3.1.2</t>
  </si>
  <si>
    <t>Activity 3.1.3</t>
  </si>
  <si>
    <t>Activity 3.1.4</t>
  </si>
  <si>
    <t>Activity 3.1.5</t>
  </si>
  <si>
    <t>Activity 3.1.6</t>
  </si>
  <si>
    <t>Activity 3.1.7</t>
  </si>
  <si>
    <t># of DCI staff trained in child protection system strengthening</t>
  </si>
  <si>
    <t xml:space="preserve"># of community based organisations trained in incident management and referrals </t>
  </si>
  <si>
    <t># of functional CP referral mechanisms existing in project areas</t>
  </si>
  <si>
    <t># of CBOs using knowledge gained on cp incident management and referral systems</t>
  </si>
  <si>
    <t># of functional girls clubs</t>
  </si>
  <si>
    <t>% of girls knowledgeable in CP.</t>
  </si>
  <si>
    <t>% of young women knowledgeable in CP.</t>
  </si>
  <si>
    <t># of men reached in communuties on the promotion and rights of girls</t>
  </si>
  <si>
    <t># of boys reached in schools and communuties on the promotion and rights of girls</t>
  </si>
  <si>
    <t># of HH reached with key messages in abuse, neglect, child labour and child trafficking</t>
  </si>
  <si>
    <t># of children supported through advocacy for their release from detension centers</t>
  </si>
  <si>
    <t># of abused victims rehabilitated and integrated into communities and society</t>
  </si>
  <si>
    <t># of government institutions/structures whose capacities has been built in rehabililation of abused victims</t>
  </si>
  <si>
    <t># of CSOs &amp; CBOs whose capacities have been built in rehabililation of abused victims</t>
  </si>
  <si>
    <t>DCI Evaluation Report                DCI Annual Monitoring Report Most Significant Change Story</t>
  </si>
  <si>
    <t>January</t>
  </si>
  <si>
    <t>February</t>
  </si>
  <si>
    <t>March</t>
  </si>
  <si>
    <t>April</t>
  </si>
  <si>
    <t>May</t>
  </si>
  <si>
    <t>June</t>
  </si>
  <si>
    <t>July</t>
  </si>
  <si>
    <t>August</t>
  </si>
  <si>
    <t>September</t>
  </si>
  <si>
    <t>October</t>
  </si>
  <si>
    <t>November</t>
  </si>
  <si>
    <t>December</t>
  </si>
  <si>
    <t>Description Of Activity</t>
  </si>
  <si>
    <t>Person responsible</t>
  </si>
  <si>
    <t>External Partner/ Supplier</t>
  </si>
  <si>
    <t>Annual</t>
  </si>
  <si>
    <t>Level</t>
  </si>
  <si>
    <t># times legislatives were done</t>
  </si>
  <si>
    <t># of researches conducted</t>
  </si>
  <si>
    <t># of advocacy meetings conducted</t>
  </si>
  <si>
    <t>Explanation of Target Variances                               (for -/+ 10% achieved or under achieved results)</t>
  </si>
  <si>
    <t xml:space="preserve">Stakeholders’ willingness to work with issues of child right.                      Availability of Funding for the project
</t>
  </si>
  <si>
    <t>Stakeholders’ willingness to work with issues of child right.                     Functional in-coutry CSO coalitions       Availability of Funding for the project</t>
  </si>
  <si>
    <t>• Favourable cooperation of stakeholders on issue of children right   •Functional in-coutry CSO coalitions    •Availability of Funding for the project</t>
  </si>
  <si>
    <t>•Willingness of communities to work with issues of child right and engage duty bearers.                         •Availability of Funding for the project</t>
  </si>
  <si>
    <r>
      <t xml:space="preserve">% of </t>
    </r>
    <r>
      <rPr>
        <b/>
        <sz val="12"/>
        <color rgb="FFFF0000"/>
        <rFont val="Gill Sans MT"/>
        <family val="2"/>
      </rPr>
      <t>communities</t>
    </r>
    <r>
      <rPr>
        <b/>
        <sz val="12"/>
        <rFont val="Gill Sans MT"/>
        <family val="2"/>
      </rPr>
      <t xml:space="preserve"> engaged in drafting and formulating CP policy
</t>
    </r>
  </si>
  <si>
    <t>Advocate for legal reforms with the view of harmonising laws with the new child protection policy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</si>
</sst>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50" x14ac:knownFonts="1">
    <font>
      <sz val="11"/>
      <color theme="1"/>
      <name val="Calibri"/>
      <family val="2"/>
      <scheme val="minor"/>
    </font>
    <font>
      <sz val="10"/>
      <name val="Arial"/>
      <family val="2"/>
    </font>
    <font>
      <sz val="1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Gill Sans MT"/>
      <family val="2"/>
    </font>
    <font>
      <sz val="12"/>
      <color rgb="FFFF0000"/>
      <name val="Gill Sans MT"/>
      <family val="2"/>
    </font>
    <font>
      <sz val="12"/>
      <color theme="1"/>
      <name val="Gill Sans MT"/>
      <family val="2"/>
    </font>
    <font>
      <b/>
      <sz val="12"/>
      <name val="Gill Sans MT"/>
      <family val="2"/>
    </font>
    <font>
      <sz val="14"/>
      <color theme="1"/>
      <name val="Gill Sans MT"/>
      <family val="2"/>
    </font>
    <font>
      <b/>
      <sz val="11"/>
      <color theme="1"/>
      <name val="Calibri"/>
      <family val="2"/>
      <scheme val="minor"/>
    </font>
    <font>
      <b/>
      <sz val="12"/>
      <color theme="1"/>
      <name val="Gill Sans MT"/>
      <family val="2"/>
    </font>
    <font>
      <b/>
      <sz val="12"/>
      <color rgb="FFFF0000"/>
      <name val="Gill Sans MT"/>
      <family val="2"/>
    </font>
    <font>
      <sz val="11"/>
      <color theme="1"/>
      <name val="Calibri"/>
      <family val="2"/>
      <scheme val="minor"/>
    </font>
    <font>
      <sz val="10"/>
      <name val="Gill Sans MT"/>
      <family val="2"/>
    </font>
    <font>
      <sz val="11"/>
      <color theme="1"/>
      <name val="Gill Sans MT"/>
      <family val="2"/>
    </font>
    <font>
      <sz val="11"/>
      <name val="Gill Sans MT"/>
      <family val="2"/>
    </font>
    <font>
      <b/>
      <sz val="11"/>
      <color theme="1"/>
      <name val="Gill Sans MT"/>
      <family val="2"/>
    </font>
    <font>
      <sz val="13"/>
      <color theme="1"/>
      <name val="Gill Sans MT"/>
      <family val="2"/>
    </font>
    <font>
      <b/>
      <sz val="13"/>
      <color theme="1"/>
      <name val="Gill Sans MT"/>
      <family val="2"/>
    </font>
    <font>
      <b/>
      <sz val="9"/>
      <color indexed="12"/>
      <name val="Gill Sans MT"/>
      <family val="2"/>
    </font>
    <font>
      <sz val="13"/>
      <name val="Gill Sans MT"/>
      <family val="2"/>
    </font>
    <font>
      <sz val="13"/>
      <color theme="1"/>
      <name val="Calibri"/>
      <family val="2"/>
      <scheme val="minor"/>
    </font>
    <font>
      <sz val="12"/>
      <color theme="1"/>
      <name val="Calibri"/>
      <family val="2"/>
      <scheme val="minor"/>
    </font>
    <font>
      <b/>
      <sz val="12"/>
      <color theme="1"/>
      <name val="Calibri"/>
      <family val="2"/>
      <scheme val="minor"/>
    </font>
    <font>
      <b/>
      <sz val="10"/>
      <name val="Gill Sans MT"/>
      <family val="2"/>
    </font>
    <font>
      <b/>
      <sz val="10"/>
      <color theme="1"/>
      <name val="Gill Sans MT"/>
      <family val="2"/>
    </font>
    <font>
      <sz val="10"/>
      <color theme="1"/>
      <name val="Calibri"/>
      <family val="2"/>
      <scheme val="minor"/>
    </font>
    <font>
      <sz val="10"/>
      <color theme="1"/>
      <name val="Gill Sans MT"/>
      <family val="2"/>
    </font>
    <font>
      <sz val="10"/>
      <color rgb="FFFF0000"/>
      <name val="Gill Sans MT"/>
      <family val="2"/>
    </font>
    <font>
      <sz val="14"/>
      <name val="Gill Sans MT"/>
      <family val="2"/>
    </font>
    <font>
      <sz val="14"/>
      <color theme="1"/>
      <name val="Calibri"/>
      <family val="2"/>
      <scheme val="minor"/>
    </font>
    <font>
      <b/>
      <sz val="14"/>
      <name val="Gill Sans MT"/>
      <family val="2"/>
    </font>
    <font>
      <b/>
      <sz val="14"/>
      <color theme="1"/>
      <name val="Gill Sans MT"/>
      <family val="2"/>
    </font>
    <font>
      <b/>
      <i/>
      <sz val="14"/>
      <name val="Gill Sans MT"/>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9" tint="0.79998168889431442"/>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59999389629810485"/>
        <bgColor indexed="22"/>
      </patternFill>
    </fill>
    <fill>
      <patternFill patternType="solid">
        <fgColor theme="5" tint="0.79998168889431442"/>
        <bgColor indexed="22"/>
      </patternFill>
    </fill>
    <fill>
      <patternFill patternType="solid">
        <fgColor theme="8" tint="0.59999389629810485"/>
        <bgColor indexed="22"/>
      </patternFill>
    </fill>
    <fill>
      <patternFill patternType="solid">
        <fgColor rgb="FFFFFF66"/>
        <bgColor indexed="64"/>
      </patternFill>
    </fill>
    <fill>
      <patternFill patternType="solid">
        <fgColor rgb="FFFFFFCC"/>
        <bgColor indexed="64"/>
      </patternFill>
    </fill>
    <fill>
      <patternFill patternType="solid">
        <fgColor indexed="22"/>
        <bgColor indexed="64"/>
      </patternFill>
    </fill>
  </fills>
  <borders count="7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thick">
        <color indexed="64"/>
      </left>
      <right/>
      <top style="thick">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style="thick">
        <color indexed="64"/>
      </bottom>
      <diagonal/>
    </border>
    <border>
      <left/>
      <right style="thin">
        <color indexed="64"/>
      </right>
      <top style="thin">
        <color indexed="64"/>
      </top>
      <bottom style="thick">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s>
  <cellStyleXfs count="59">
    <xf numFmtId="0" fontId="0" fillId="0" borderId="0"/>
    <xf numFmtId="0" fontId="1"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9" fillId="4" borderId="0" applyNumberFormat="0" applyBorder="0" applyAlignment="0" applyProtection="0"/>
    <xf numFmtId="0" fontId="6" fillId="20" borderId="1" applyNumberFormat="0" applyAlignment="0" applyProtection="0"/>
    <xf numFmtId="0" fontId="7" fillId="21" borderId="2" applyNumberFormat="0" applyAlignment="0" applyProtection="0"/>
    <xf numFmtId="0" fontId="14" fillId="0" borderId="3" applyNumberFormat="0" applyFill="0" applyAlignment="0" applyProtection="0"/>
    <xf numFmtId="0" fontId="7" fillId="21" borderId="2" applyNumberFormat="0" applyAlignment="0" applyProtection="0"/>
    <xf numFmtId="164" fontId="1" fillId="0" borderId="0" applyFont="0" applyFill="0" applyBorder="0" applyAlignment="0" applyProtection="0"/>
    <xf numFmtId="0" fontId="12" fillId="0" borderId="0" applyNumberFormat="0" applyFill="0" applyBorder="0" applyAlignment="0" applyProtection="0"/>
    <xf numFmtId="0" fontId="13" fillId="7" borderId="1"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4" applyNumberFormat="0" applyFill="0" applyAlignment="0" applyProtection="0"/>
    <xf numFmtId="0" fontId="11" fillId="0" borderId="5" applyNumberFormat="0" applyFill="0" applyAlignment="0" applyProtection="0"/>
    <xf numFmtId="0" fontId="12" fillId="0" borderId="6"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3" applyNumberFormat="0" applyFill="0" applyAlignment="0" applyProtection="0"/>
    <xf numFmtId="0" fontId="15"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3" fillId="23" borderId="7" applyNumberFormat="0" applyFont="0" applyAlignment="0" applyProtection="0"/>
    <xf numFmtId="0" fontId="3" fillId="23" borderId="7" applyNumberFormat="0" applyFont="0" applyAlignment="0" applyProtection="0"/>
    <xf numFmtId="0" fontId="16" fillId="20" borderId="8" applyNumberFormat="0" applyAlignment="0" applyProtection="0"/>
    <xf numFmtId="9" fontId="1" fillId="0" borderId="0" applyFont="0" applyFill="0" applyBorder="0" applyAlignment="0" applyProtection="0"/>
    <xf numFmtId="0" fontId="2" fillId="0" borderId="0"/>
    <xf numFmtId="0" fontId="19"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9" fontId="28" fillId="0" borderId="0" applyFont="0" applyFill="0" applyBorder="0" applyAlignment="0" applyProtection="0"/>
  </cellStyleXfs>
  <cellXfs count="266">
    <xf numFmtId="0" fontId="0" fillId="0" borderId="0" xfId="0"/>
    <xf numFmtId="0" fontId="0" fillId="0" borderId="0" xfId="0"/>
    <xf numFmtId="0" fontId="20" fillId="24" borderId="10" xfId="0" applyFont="1" applyFill="1" applyBorder="1" applyAlignment="1">
      <alignment vertical="top" wrapText="1"/>
    </xf>
    <xf numFmtId="0" fontId="20" fillId="25" borderId="10" xfId="0" applyFont="1" applyFill="1" applyBorder="1" applyAlignment="1">
      <alignment vertical="top" wrapText="1"/>
    </xf>
    <xf numFmtId="0" fontId="20" fillId="26" borderId="10" xfId="0" applyFont="1" applyFill="1" applyBorder="1" applyAlignment="1">
      <alignment vertical="top" wrapText="1"/>
    </xf>
    <xf numFmtId="0" fontId="20" fillId="27" borderId="10" xfId="0" applyFont="1" applyFill="1" applyBorder="1" applyAlignment="1">
      <alignment vertical="top" wrapText="1"/>
    </xf>
    <xf numFmtId="0" fontId="23" fillId="25" borderId="10" xfId="0" applyFont="1" applyFill="1" applyBorder="1" applyAlignment="1">
      <alignment vertical="top" wrapText="1"/>
    </xf>
    <xf numFmtId="0" fontId="23" fillId="27" borderId="10" xfId="0" applyFont="1" applyFill="1" applyBorder="1" applyAlignment="1">
      <alignment vertical="top" wrapText="1"/>
    </xf>
    <xf numFmtId="0" fontId="23" fillId="24" borderId="10" xfId="0" applyFont="1" applyFill="1" applyBorder="1" applyAlignment="1">
      <alignment vertical="top" wrapText="1"/>
    </xf>
    <xf numFmtId="0" fontId="24" fillId="26" borderId="10" xfId="0" applyFont="1" applyFill="1" applyBorder="1" applyAlignment="1">
      <alignment horizontal="justify" vertical="top"/>
    </xf>
    <xf numFmtId="0" fontId="23" fillId="26" borderId="10" xfId="0" applyFont="1" applyFill="1" applyBorder="1" applyAlignment="1">
      <alignment vertical="top" wrapText="1"/>
    </xf>
    <xf numFmtId="0" fontId="20" fillId="26" borderId="10" xfId="0" applyFont="1" applyFill="1" applyBorder="1" applyAlignment="1">
      <alignment horizontal="left" vertical="top" wrapText="1"/>
    </xf>
    <xf numFmtId="0" fontId="23" fillId="26" borderId="10" xfId="0" applyFont="1" applyFill="1" applyBorder="1" applyAlignment="1">
      <alignment horizontal="left" vertical="top" wrapText="1"/>
    </xf>
    <xf numFmtId="0" fontId="23" fillId="25" borderId="10" xfId="0" applyFont="1" applyFill="1" applyBorder="1" applyAlignment="1">
      <alignment horizontal="left" vertical="top" wrapText="1"/>
    </xf>
    <xf numFmtId="0" fontId="25" fillId="0" borderId="0" xfId="0" applyFont="1"/>
    <xf numFmtId="0" fontId="0" fillId="0" borderId="10" xfId="0" applyBorder="1"/>
    <xf numFmtId="0" fontId="23" fillId="26" borderId="0" xfId="0" applyFont="1" applyFill="1" applyBorder="1" applyAlignment="1">
      <alignment vertical="top" wrapText="1"/>
    </xf>
    <xf numFmtId="0" fontId="23" fillId="26" borderId="0" xfId="0" applyFont="1" applyFill="1" applyBorder="1" applyAlignment="1">
      <alignment horizontal="left" vertical="top" wrapText="1"/>
    </xf>
    <xf numFmtId="0" fontId="27" fillId="27" borderId="10" xfId="0" applyFont="1" applyFill="1" applyBorder="1" applyAlignment="1">
      <alignment vertical="top" wrapText="1"/>
    </xf>
    <xf numFmtId="0" fontId="20" fillId="25" borderId="10" xfId="0" applyFont="1" applyFill="1" applyBorder="1" applyAlignment="1">
      <alignment horizontal="left" vertical="top" wrapText="1"/>
    </xf>
    <xf numFmtId="0" fontId="26" fillId="26" borderId="10" xfId="0" applyFont="1" applyFill="1" applyBorder="1" applyAlignment="1">
      <alignment vertical="top" wrapText="1"/>
    </xf>
    <xf numFmtId="0" fontId="27" fillId="25" borderId="10" xfId="0" applyFont="1" applyFill="1" applyBorder="1" applyAlignment="1">
      <alignment vertical="top" wrapText="1"/>
    </xf>
    <xf numFmtId="0" fontId="21" fillId="25" borderId="10" xfId="0" applyFont="1" applyFill="1" applyBorder="1" applyAlignment="1">
      <alignment vertical="top" wrapText="1"/>
    </xf>
    <xf numFmtId="0" fontId="23" fillId="25" borderId="0" xfId="0" applyFont="1" applyFill="1" applyBorder="1" applyAlignment="1">
      <alignment horizontal="left" vertical="top" wrapText="1"/>
    </xf>
    <xf numFmtId="0" fontId="22" fillId="26" borderId="10" xfId="0" applyFont="1" applyFill="1" applyBorder="1" applyAlignment="1">
      <alignment horizontal="left" vertical="top" wrapText="1"/>
    </xf>
    <xf numFmtId="0" fontId="20" fillId="26" borderId="11" xfId="0" applyFont="1" applyFill="1" applyBorder="1" applyAlignment="1">
      <alignment vertical="top" wrapText="1"/>
    </xf>
    <xf numFmtId="0" fontId="21" fillId="27" borderId="10" xfId="0" applyFont="1" applyFill="1" applyBorder="1" applyAlignment="1">
      <alignment vertical="top" wrapText="1"/>
    </xf>
    <xf numFmtId="0" fontId="30" fillId="0" borderId="0" xfId="0" applyFont="1"/>
    <xf numFmtId="0" fontId="30" fillId="0" borderId="10" xfId="0" applyFont="1" applyBorder="1"/>
    <xf numFmtId="0" fontId="30" fillId="0" borderId="0" xfId="0" applyFont="1" applyAlignment="1">
      <alignment wrapText="1"/>
    </xf>
    <xf numFmtId="0" fontId="31" fillId="24" borderId="10" xfId="0" applyFont="1" applyFill="1" applyBorder="1" applyAlignment="1">
      <alignment vertical="top" wrapText="1"/>
    </xf>
    <xf numFmtId="0" fontId="31" fillId="31" borderId="10" xfId="0" applyFont="1" applyFill="1" applyBorder="1" applyAlignment="1">
      <alignment vertical="top" wrapText="1"/>
    </xf>
    <xf numFmtId="0" fontId="31" fillId="30" borderId="10" xfId="0" applyFont="1" applyFill="1" applyBorder="1" applyAlignment="1">
      <alignment vertical="top" wrapText="1"/>
    </xf>
    <xf numFmtId="0" fontId="30" fillId="30" borderId="10" xfId="0" applyFont="1" applyFill="1" applyBorder="1"/>
    <xf numFmtId="0" fontId="30" fillId="30" borderId="0" xfId="0" applyFont="1" applyFill="1"/>
    <xf numFmtId="0" fontId="30" fillId="24" borderId="0" xfId="0" applyFont="1" applyFill="1"/>
    <xf numFmtId="0" fontId="31" fillId="32" borderId="10" xfId="0" applyFont="1" applyFill="1" applyBorder="1" applyAlignment="1">
      <alignment vertical="top" wrapText="1"/>
    </xf>
    <xf numFmtId="0" fontId="30" fillId="32" borderId="10" xfId="0" applyFont="1" applyFill="1" applyBorder="1"/>
    <xf numFmtId="0" fontId="31" fillId="28" borderId="10" xfId="0" applyFont="1" applyFill="1" applyBorder="1" applyAlignment="1">
      <alignment vertical="top" wrapText="1"/>
    </xf>
    <xf numFmtId="0" fontId="31" fillId="31" borderId="11" xfId="0" applyFont="1" applyFill="1" applyBorder="1" applyAlignment="1">
      <alignment vertical="top" wrapText="1"/>
    </xf>
    <xf numFmtId="0" fontId="31" fillId="31" borderId="30" xfId="0" applyFont="1" applyFill="1" applyBorder="1" applyAlignment="1">
      <alignment vertical="top" wrapText="1"/>
    </xf>
    <xf numFmtId="0" fontId="31" fillId="31" borderId="32" xfId="0" applyFont="1" applyFill="1" applyBorder="1" applyAlignment="1">
      <alignment vertical="top" wrapText="1"/>
    </xf>
    <xf numFmtId="0" fontId="31" fillId="31" borderId="33" xfId="0" applyFont="1" applyFill="1" applyBorder="1" applyAlignment="1">
      <alignment vertical="top" wrapText="1"/>
    </xf>
    <xf numFmtId="0" fontId="31" fillId="30" borderId="11" xfId="0" applyFont="1" applyFill="1" applyBorder="1" applyAlignment="1">
      <alignment vertical="top" wrapText="1"/>
    </xf>
    <xf numFmtId="0" fontId="30" fillId="30" borderId="29" xfId="0" applyFont="1" applyFill="1" applyBorder="1"/>
    <xf numFmtId="0" fontId="30" fillId="30" borderId="31" xfId="0" applyFont="1" applyFill="1" applyBorder="1"/>
    <xf numFmtId="0" fontId="30" fillId="30" borderId="32" xfId="0" applyFont="1" applyFill="1" applyBorder="1"/>
    <xf numFmtId="0" fontId="31" fillId="30" borderId="32" xfId="0" applyFont="1" applyFill="1" applyBorder="1" applyAlignment="1">
      <alignment vertical="top" wrapText="1"/>
    </xf>
    <xf numFmtId="0" fontId="31" fillId="30" borderId="15" xfId="0" applyFont="1" applyFill="1" applyBorder="1" applyAlignment="1">
      <alignment vertical="top" wrapText="1"/>
    </xf>
    <xf numFmtId="0" fontId="31" fillId="30" borderId="34" xfId="0" applyFont="1" applyFill="1" applyBorder="1" applyAlignment="1">
      <alignment vertical="top" wrapText="1"/>
    </xf>
    <xf numFmtId="0" fontId="31" fillId="30" borderId="35" xfId="0" applyFont="1" applyFill="1" applyBorder="1" applyAlignment="1">
      <alignment vertical="top" wrapText="1"/>
    </xf>
    <xf numFmtId="0" fontId="31" fillId="32" borderId="30" xfId="0" applyFont="1" applyFill="1" applyBorder="1" applyAlignment="1">
      <alignment vertical="top" wrapText="1"/>
    </xf>
    <xf numFmtId="0" fontId="30" fillId="32" borderId="29" xfId="0" applyFont="1" applyFill="1" applyBorder="1"/>
    <xf numFmtId="0" fontId="31" fillId="32" borderId="32" xfId="0" applyFont="1" applyFill="1" applyBorder="1" applyAlignment="1">
      <alignment vertical="top" wrapText="1"/>
    </xf>
    <xf numFmtId="0" fontId="31" fillId="32" borderId="33" xfId="0" applyFont="1" applyFill="1" applyBorder="1" applyAlignment="1">
      <alignment vertical="top" wrapText="1"/>
    </xf>
    <xf numFmtId="0" fontId="31" fillId="32" borderId="11" xfId="0" applyFont="1" applyFill="1" applyBorder="1" applyAlignment="1">
      <alignment vertical="top" wrapText="1"/>
    </xf>
    <xf numFmtId="0" fontId="31" fillId="32" borderId="36" xfId="0" applyFont="1" applyFill="1" applyBorder="1" applyAlignment="1">
      <alignment vertical="top" wrapText="1"/>
    </xf>
    <xf numFmtId="0" fontId="30" fillId="32" borderId="31" xfId="0" applyFont="1" applyFill="1" applyBorder="1"/>
    <xf numFmtId="0" fontId="30" fillId="32" borderId="32" xfId="0" applyFont="1" applyFill="1" applyBorder="1"/>
    <xf numFmtId="0" fontId="30" fillId="0" borderId="17" xfId="0" applyFont="1" applyBorder="1"/>
    <xf numFmtId="0" fontId="31" fillId="31" borderId="36" xfId="0" applyFont="1" applyFill="1" applyBorder="1" applyAlignment="1">
      <alignment vertical="top" wrapText="1"/>
    </xf>
    <xf numFmtId="0" fontId="31" fillId="30" borderId="37" xfId="0" applyFont="1" applyFill="1" applyBorder="1" applyAlignment="1">
      <alignment vertical="top" wrapText="1"/>
    </xf>
    <xf numFmtId="0" fontId="31" fillId="32" borderId="37" xfId="0" applyFont="1" applyFill="1" applyBorder="1" applyAlignment="1">
      <alignment vertical="top" wrapText="1"/>
    </xf>
    <xf numFmtId="0" fontId="31" fillId="31" borderId="16" xfId="0" applyFont="1" applyFill="1" applyBorder="1" applyAlignment="1">
      <alignment vertical="top" wrapText="1"/>
    </xf>
    <xf numFmtId="0" fontId="31" fillId="25" borderId="35" xfId="0" applyFont="1" applyFill="1" applyBorder="1" applyAlignment="1">
      <alignment vertical="top" wrapText="1"/>
    </xf>
    <xf numFmtId="0" fontId="31" fillId="31" borderId="17" xfId="0" applyFont="1" applyFill="1" applyBorder="1" applyAlignment="1">
      <alignment vertical="top" wrapText="1"/>
    </xf>
    <xf numFmtId="0" fontId="31" fillId="26" borderId="15" xfId="0" applyFont="1" applyFill="1" applyBorder="1" applyAlignment="1">
      <alignment vertical="top" wrapText="1"/>
    </xf>
    <xf numFmtId="0" fontId="31" fillId="26" borderId="14" xfId="0" applyFont="1" applyFill="1" applyBorder="1" applyAlignment="1">
      <alignment vertical="top" wrapText="1"/>
    </xf>
    <xf numFmtId="0" fontId="31" fillId="26" borderId="38" xfId="0" applyFont="1" applyFill="1" applyBorder="1" applyAlignment="1">
      <alignment vertical="top" wrapText="1"/>
    </xf>
    <xf numFmtId="0" fontId="31" fillId="26" borderId="24" xfId="0" applyFont="1" applyFill="1" applyBorder="1" applyAlignment="1">
      <alignment vertical="top" wrapText="1"/>
    </xf>
    <xf numFmtId="0" fontId="31" fillId="26" borderId="59" xfId="0" applyFont="1" applyFill="1" applyBorder="1" applyAlignment="1">
      <alignment vertical="top" wrapText="1"/>
    </xf>
    <xf numFmtId="0" fontId="31" fillId="25" borderId="15" xfId="0" applyFont="1" applyFill="1" applyBorder="1" applyAlignment="1">
      <alignment vertical="top" wrapText="1"/>
    </xf>
    <xf numFmtId="0" fontId="31" fillId="24" borderId="53" xfId="0" applyFont="1" applyFill="1" applyBorder="1" applyAlignment="1">
      <alignment vertical="top" wrapText="1"/>
    </xf>
    <xf numFmtId="0" fontId="31" fillId="25" borderId="60" xfId="0" applyFont="1" applyFill="1" applyBorder="1" applyAlignment="1">
      <alignment vertical="top" wrapText="1"/>
    </xf>
    <xf numFmtId="0" fontId="31" fillId="24" borderId="61" xfId="0" applyFont="1" applyFill="1" applyBorder="1" applyAlignment="1">
      <alignment vertical="top" wrapText="1"/>
    </xf>
    <xf numFmtId="0" fontId="31" fillId="25" borderId="62" xfId="0" applyFont="1" applyFill="1" applyBorder="1" applyAlignment="1">
      <alignment vertical="top" wrapText="1"/>
    </xf>
    <xf numFmtId="0" fontId="31" fillId="25" borderId="63" xfId="0" applyFont="1" applyFill="1" applyBorder="1" applyAlignment="1">
      <alignment vertical="top" wrapText="1"/>
    </xf>
    <xf numFmtId="0" fontId="31" fillId="26" borderId="50" xfId="0" applyFont="1" applyFill="1" applyBorder="1" applyAlignment="1">
      <alignment vertical="top" wrapText="1"/>
    </xf>
    <xf numFmtId="0" fontId="31" fillId="25" borderId="46" xfId="0" applyFont="1" applyFill="1" applyBorder="1" applyAlignment="1">
      <alignment vertical="top" wrapText="1"/>
    </xf>
    <xf numFmtId="0" fontId="31" fillId="25" borderId="47" xfId="0" applyFont="1" applyFill="1" applyBorder="1" applyAlignment="1">
      <alignment vertical="top" wrapText="1"/>
    </xf>
    <xf numFmtId="0" fontId="31" fillId="26" borderId="47" xfId="0" applyFont="1" applyFill="1" applyBorder="1" applyAlignment="1">
      <alignment vertical="top" wrapText="1"/>
    </xf>
    <xf numFmtId="0" fontId="31" fillId="26" borderId="48" xfId="0" applyFont="1" applyFill="1" applyBorder="1" applyAlignment="1">
      <alignment vertical="top" wrapText="1"/>
    </xf>
    <xf numFmtId="0" fontId="31" fillId="31" borderId="64" xfId="0" applyFont="1" applyFill="1" applyBorder="1" applyAlignment="1">
      <alignment vertical="top" wrapText="1"/>
    </xf>
    <xf numFmtId="9" fontId="31" fillId="33" borderId="49" xfId="0" applyNumberFormat="1" applyFont="1" applyFill="1" applyBorder="1" applyAlignment="1">
      <alignment horizontal="center" vertical="top" wrapText="1"/>
    </xf>
    <xf numFmtId="0" fontId="31" fillId="33" borderId="47" xfId="0" applyFont="1" applyFill="1" applyBorder="1" applyAlignment="1">
      <alignment vertical="top" wrapText="1"/>
    </xf>
    <xf numFmtId="0" fontId="31" fillId="33" borderId="48" xfId="0" applyFont="1" applyFill="1" applyBorder="1" applyAlignment="1">
      <alignment vertical="top" wrapText="1"/>
    </xf>
    <xf numFmtId="0" fontId="20" fillId="38" borderId="10" xfId="0" applyFont="1" applyFill="1" applyBorder="1" applyAlignment="1">
      <alignment vertical="top" wrapText="1"/>
    </xf>
    <xf numFmtId="0" fontId="36" fillId="38" borderId="10" xfId="0" applyFont="1" applyFill="1" applyBorder="1" applyAlignment="1">
      <alignment vertical="top" wrapText="1"/>
    </xf>
    <xf numFmtId="0" fontId="37" fillId="38" borderId="0" xfId="0" applyFont="1" applyFill="1"/>
    <xf numFmtId="0" fontId="23" fillId="24" borderId="20" xfId="0" applyFont="1" applyFill="1" applyBorder="1" applyAlignment="1">
      <alignment vertical="top" wrapText="1"/>
    </xf>
    <xf numFmtId="0" fontId="20" fillId="24" borderId="21" xfId="0" applyFont="1" applyFill="1" applyBorder="1" applyAlignment="1">
      <alignment vertical="top" wrapText="1"/>
    </xf>
    <xf numFmtId="0" fontId="23" fillId="25" borderId="20" xfId="0" applyFont="1" applyFill="1" applyBorder="1" applyAlignment="1">
      <alignment vertical="top" wrapText="1"/>
    </xf>
    <xf numFmtId="0" fontId="20" fillId="25" borderId="21" xfId="0" applyFont="1" applyFill="1" applyBorder="1" applyAlignment="1">
      <alignment vertical="top" wrapText="1"/>
    </xf>
    <xf numFmtId="0" fontId="23" fillId="26" borderId="20" xfId="0" applyFont="1" applyFill="1" applyBorder="1" applyAlignment="1">
      <alignment vertical="top" wrapText="1"/>
    </xf>
    <xf numFmtId="0" fontId="20" fillId="26" borderId="21" xfId="0" applyFont="1" applyFill="1" applyBorder="1" applyAlignment="1">
      <alignment vertical="top" wrapText="1"/>
    </xf>
    <xf numFmtId="0" fontId="33" fillId="38" borderId="20" xfId="0" applyFont="1" applyFill="1" applyBorder="1" applyAlignment="1">
      <alignment vertical="top"/>
    </xf>
    <xf numFmtId="0" fontId="37" fillId="38" borderId="21" xfId="0" applyFont="1" applyFill="1" applyBorder="1"/>
    <xf numFmtId="0" fontId="36" fillId="38" borderId="20" xfId="0" applyFont="1" applyFill="1" applyBorder="1" applyAlignment="1">
      <alignment vertical="top" wrapText="1"/>
    </xf>
    <xf numFmtId="0" fontId="36" fillId="38" borderId="21" xfId="0" applyFont="1" applyFill="1" applyBorder="1" applyAlignment="1">
      <alignment vertical="top" wrapText="1"/>
    </xf>
    <xf numFmtId="0" fontId="23" fillId="26" borderId="20" xfId="0" applyFont="1" applyFill="1" applyBorder="1" applyAlignment="1">
      <alignment horizontal="left" vertical="top" wrapText="1"/>
    </xf>
    <xf numFmtId="0" fontId="23" fillId="25" borderId="20" xfId="0" applyFont="1" applyFill="1" applyBorder="1" applyAlignment="1">
      <alignment horizontal="left" vertical="top" wrapText="1"/>
    </xf>
    <xf numFmtId="0" fontId="20" fillId="25" borderId="21" xfId="0" applyFont="1" applyFill="1" applyBorder="1" applyAlignment="1">
      <alignment horizontal="left" vertical="top" wrapText="1"/>
    </xf>
    <xf numFmtId="0" fontId="23" fillId="27" borderId="20" xfId="0" applyFont="1" applyFill="1" applyBorder="1" applyAlignment="1">
      <alignment vertical="top" wrapText="1"/>
    </xf>
    <xf numFmtId="0" fontId="20" fillId="27" borderId="21" xfId="0" applyFont="1" applyFill="1" applyBorder="1" applyAlignment="1">
      <alignment vertical="top" wrapText="1"/>
    </xf>
    <xf numFmtId="0" fontId="26" fillId="26" borderId="10" xfId="0" applyFont="1" applyFill="1" applyBorder="1" applyAlignment="1">
      <alignment horizontal="justify" vertical="top"/>
    </xf>
    <xf numFmtId="0" fontId="38" fillId="0" borderId="0" xfId="0" applyFont="1" applyAlignment="1">
      <alignment vertical="center"/>
    </xf>
    <xf numFmtId="0" fontId="38" fillId="0" borderId="0" xfId="0" applyFont="1" applyAlignment="1">
      <alignment vertical="top" wrapText="1"/>
    </xf>
    <xf numFmtId="0" fontId="38" fillId="0" borderId="0" xfId="0" applyFont="1"/>
    <xf numFmtId="0" fontId="20" fillId="25" borderId="27" xfId="0" applyFont="1" applyFill="1" applyBorder="1" applyAlignment="1">
      <alignment vertical="top" wrapText="1"/>
    </xf>
    <xf numFmtId="0" fontId="20" fillId="26" borderId="14" xfId="0" applyFont="1" applyFill="1" applyBorder="1" applyAlignment="1">
      <alignment vertical="top" wrapText="1"/>
    </xf>
    <xf numFmtId="0" fontId="20" fillId="26" borderId="59" xfId="0" applyFont="1" applyFill="1" applyBorder="1" applyAlignment="1">
      <alignment vertical="top" wrapText="1"/>
    </xf>
    <xf numFmtId="0" fontId="20" fillId="25" borderId="60" xfId="0" applyFont="1" applyFill="1" applyBorder="1" applyAlignment="1">
      <alignment vertical="top" wrapText="1"/>
    </xf>
    <xf numFmtId="0" fontId="20" fillId="38" borderId="18" xfId="0" applyFont="1" applyFill="1" applyBorder="1" applyAlignment="1">
      <alignment vertical="top" wrapText="1"/>
    </xf>
    <xf numFmtId="0" fontId="20" fillId="38" borderId="19" xfId="0" applyFont="1" applyFill="1" applyBorder="1" applyAlignment="1">
      <alignment vertical="top" wrapText="1"/>
    </xf>
    <xf numFmtId="0" fontId="20" fillId="38" borderId="20" xfId="0" applyFont="1" applyFill="1" applyBorder="1" applyAlignment="1">
      <alignment vertical="top" wrapText="1"/>
    </xf>
    <xf numFmtId="0" fontId="20" fillId="38" borderId="22" xfId="0" applyFont="1" applyFill="1" applyBorder="1" applyAlignment="1">
      <alignment vertical="top" wrapText="1"/>
    </xf>
    <xf numFmtId="0" fontId="20" fillId="38" borderId="23" xfId="0" applyFont="1" applyFill="1" applyBorder="1" applyAlignment="1">
      <alignment vertical="top" wrapText="1"/>
    </xf>
    <xf numFmtId="0" fontId="20" fillId="25" borderId="28" xfId="0" applyFont="1" applyFill="1" applyBorder="1" applyAlignment="1">
      <alignment vertical="top" wrapText="1"/>
    </xf>
    <xf numFmtId="0" fontId="20" fillId="25" borderId="53" xfId="0" applyFont="1" applyFill="1" applyBorder="1" applyAlignment="1">
      <alignment vertical="top" wrapText="1"/>
    </xf>
    <xf numFmtId="0" fontId="20" fillId="26" borderId="38" xfId="0" applyFont="1" applyFill="1" applyBorder="1" applyAlignment="1">
      <alignment vertical="top" wrapText="1"/>
    </xf>
    <xf numFmtId="0" fontId="20" fillId="38" borderId="69" xfId="0" applyFont="1" applyFill="1" applyBorder="1" applyAlignment="1">
      <alignment vertical="top" wrapText="1"/>
    </xf>
    <xf numFmtId="0" fontId="20" fillId="38" borderId="15" xfId="0" applyFont="1" applyFill="1" applyBorder="1" applyAlignment="1">
      <alignment vertical="top" wrapText="1"/>
    </xf>
    <xf numFmtId="0" fontId="20" fillId="38" borderId="26" xfId="0" applyFont="1" applyFill="1" applyBorder="1" applyAlignment="1">
      <alignment vertical="top" wrapText="1"/>
    </xf>
    <xf numFmtId="0" fontId="20" fillId="26" borderId="24" xfId="0" applyFont="1" applyFill="1" applyBorder="1" applyAlignment="1">
      <alignment vertical="top" wrapText="1"/>
    </xf>
    <xf numFmtId="0" fontId="0" fillId="0" borderId="38" xfId="0" applyBorder="1"/>
    <xf numFmtId="0" fontId="0" fillId="0" borderId="39" xfId="0" applyBorder="1"/>
    <xf numFmtId="0" fontId="0" fillId="0" borderId="45" xfId="0" applyBorder="1"/>
    <xf numFmtId="0" fontId="20" fillId="24" borderId="62" xfId="0" applyFont="1" applyFill="1" applyBorder="1" applyAlignment="1">
      <alignment vertical="top" wrapText="1"/>
    </xf>
    <xf numFmtId="3" fontId="29" fillId="39" borderId="12" xfId="44" applyNumberFormat="1" applyFont="1" applyFill="1" applyBorder="1" applyAlignment="1" applyProtection="1">
      <alignment horizontal="right" vertical="center"/>
      <protection locked="0"/>
    </xf>
    <xf numFmtId="3" fontId="29" fillId="39" borderId="13" xfId="44" applyNumberFormat="1" applyFont="1" applyFill="1" applyBorder="1" applyAlignment="1" applyProtection="1">
      <alignment horizontal="right" vertical="center"/>
      <protection locked="0"/>
    </xf>
    <xf numFmtId="0" fontId="39" fillId="38" borderId="38" xfId="0" applyFont="1" applyFill="1" applyBorder="1" applyAlignment="1">
      <alignment vertical="center" wrapText="1"/>
    </xf>
    <xf numFmtId="0" fontId="35" fillId="38" borderId="41" xfId="0" applyFont="1" applyFill="1" applyBorder="1" applyAlignment="1" applyProtection="1">
      <alignment horizontal="center" vertical="center" textRotation="90" wrapText="1"/>
    </xf>
    <xf numFmtId="0" fontId="35" fillId="38" borderId="41" xfId="0" applyFont="1" applyFill="1" applyBorder="1" applyAlignment="1" applyProtection="1">
      <alignment horizontal="center" vertical="center" textRotation="90" wrapText="1" readingOrder="1"/>
    </xf>
    <xf numFmtId="0" fontId="0" fillId="38" borderId="39" xfId="0" applyFill="1" applyBorder="1"/>
    <xf numFmtId="0" fontId="35" fillId="38" borderId="70" xfId="0" applyFont="1" applyFill="1" applyBorder="1" applyAlignment="1" applyProtection="1">
      <alignment horizontal="center" vertical="center" textRotation="90" wrapText="1"/>
    </xf>
    <xf numFmtId="0" fontId="39" fillId="38" borderId="14" xfId="0" applyFont="1" applyFill="1" applyBorder="1" applyAlignment="1">
      <alignment vertical="center"/>
    </xf>
    <xf numFmtId="0" fontId="39" fillId="38" borderId="14" xfId="0" applyFont="1" applyFill="1" applyBorder="1" applyAlignment="1">
      <alignment vertical="center" wrapText="1"/>
    </xf>
    <xf numFmtId="49" fontId="40" fillId="38" borderId="44" xfId="0" applyNumberFormat="1" applyFont="1" applyFill="1" applyBorder="1" applyAlignment="1" applyProtection="1">
      <alignment vertical="center" wrapText="1"/>
    </xf>
    <xf numFmtId="0" fontId="40" fillId="38" borderId="14" xfId="0" applyFont="1" applyFill="1" applyBorder="1" applyAlignment="1" applyProtection="1">
      <alignment vertical="center" wrapText="1"/>
    </xf>
    <xf numFmtId="0" fontId="0" fillId="38" borderId="50" xfId="0" applyFill="1" applyBorder="1"/>
    <xf numFmtId="0" fontId="0" fillId="38" borderId="14" xfId="0" applyFill="1" applyBorder="1"/>
    <xf numFmtId="0" fontId="31" fillId="28" borderId="37" xfId="0" applyFont="1" applyFill="1" applyBorder="1" applyAlignment="1">
      <alignment vertical="top" wrapText="1"/>
    </xf>
    <xf numFmtId="0" fontId="31" fillId="28" borderId="11" xfId="0" applyFont="1" applyFill="1" applyBorder="1" applyAlignment="1">
      <alignment vertical="top" wrapText="1"/>
    </xf>
    <xf numFmtId="9" fontId="31" fillId="28" borderId="35" xfId="58" applyFont="1" applyFill="1" applyBorder="1" applyAlignment="1">
      <alignment vertical="top" wrapText="1"/>
    </xf>
    <xf numFmtId="0" fontId="31" fillId="28" borderId="49" xfId="0" applyFont="1" applyFill="1" applyBorder="1" applyAlignment="1">
      <alignment vertical="top" wrapText="1"/>
    </xf>
    <xf numFmtId="0" fontId="31" fillId="28" borderId="29" xfId="0" applyFont="1" applyFill="1" applyBorder="1" applyAlignment="1">
      <alignment vertical="top" wrapText="1"/>
    </xf>
    <xf numFmtId="9" fontId="31" fillId="28" borderId="15" xfId="58" applyFont="1" applyFill="1" applyBorder="1" applyAlignment="1">
      <alignment vertical="top" wrapText="1"/>
    </xf>
    <xf numFmtId="0" fontId="31" fillId="28" borderId="46" xfId="0" applyFont="1" applyFill="1" applyBorder="1" applyAlignment="1">
      <alignment vertical="top" wrapText="1"/>
    </xf>
    <xf numFmtId="0" fontId="31" fillId="28" borderId="31" xfId="0" applyFont="1" applyFill="1" applyBorder="1" applyAlignment="1">
      <alignment vertical="top" wrapText="1"/>
    </xf>
    <xf numFmtId="0" fontId="31" fillId="28" borderId="32" xfId="0" applyFont="1" applyFill="1" applyBorder="1" applyAlignment="1">
      <alignment vertical="top" wrapText="1"/>
    </xf>
    <xf numFmtId="9" fontId="31" fillId="28" borderId="34" xfId="58" applyFont="1" applyFill="1" applyBorder="1" applyAlignment="1">
      <alignment vertical="top" wrapText="1"/>
    </xf>
    <xf numFmtId="0" fontId="31" fillId="28" borderId="50" xfId="0" applyFont="1" applyFill="1" applyBorder="1" applyAlignment="1">
      <alignment vertical="top" wrapText="1"/>
    </xf>
    <xf numFmtId="0" fontId="40" fillId="34" borderId="41" xfId="0" applyNumberFormat="1" applyFont="1" applyFill="1" applyBorder="1" applyAlignment="1" applyProtection="1">
      <alignment horizontal="center" vertical="center" wrapText="1"/>
    </xf>
    <xf numFmtId="0" fontId="40" fillId="35" borderId="41" xfId="0" applyNumberFormat="1" applyFont="1" applyFill="1" applyBorder="1" applyAlignment="1" applyProtection="1">
      <alignment horizontal="center" vertical="center" wrapText="1"/>
    </xf>
    <xf numFmtId="0" fontId="40" fillId="36" borderId="41" xfId="0" applyNumberFormat="1" applyFont="1" applyFill="1" applyBorder="1" applyAlignment="1" applyProtection="1">
      <alignment horizontal="center" vertical="center" wrapText="1"/>
    </xf>
    <xf numFmtId="0" fontId="41" fillId="32" borderId="42" xfId="0" applyFont="1" applyFill="1" applyBorder="1" applyAlignment="1">
      <alignment horizontal="center" vertical="center" wrapText="1"/>
    </xf>
    <xf numFmtId="0" fontId="41" fillId="28" borderId="43" xfId="0" applyFont="1" applyFill="1" applyBorder="1" applyAlignment="1">
      <alignment horizontal="left" vertical="center" wrapText="1"/>
    </xf>
    <xf numFmtId="0" fontId="41" fillId="31" borderId="40" xfId="0" applyFont="1" applyFill="1" applyBorder="1" applyAlignment="1">
      <alignment horizontal="center" vertical="center" wrapText="1"/>
    </xf>
    <xf numFmtId="0" fontId="41" fillId="31" borderId="41" xfId="0" applyFont="1" applyFill="1" applyBorder="1" applyAlignment="1">
      <alignment horizontal="center" vertical="center" wrapText="1"/>
    </xf>
    <xf numFmtId="0" fontId="41" fillId="31" borderId="42" xfId="0" applyFont="1" applyFill="1" applyBorder="1" applyAlignment="1">
      <alignment horizontal="center" vertical="center" wrapText="1"/>
    </xf>
    <xf numFmtId="0" fontId="41" fillId="30" borderId="40" xfId="0" applyFont="1" applyFill="1" applyBorder="1" applyAlignment="1">
      <alignment horizontal="center" vertical="center" wrapText="1"/>
    </xf>
    <xf numFmtId="0" fontId="41" fillId="30" borderId="41" xfId="0" applyFont="1" applyFill="1" applyBorder="1" applyAlignment="1">
      <alignment horizontal="center" vertical="center" wrapText="1"/>
    </xf>
    <xf numFmtId="0" fontId="41" fillId="30" borderId="39" xfId="0" applyFont="1" applyFill="1" applyBorder="1" applyAlignment="1">
      <alignment horizontal="center" vertical="center" wrapText="1"/>
    </xf>
    <xf numFmtId="0" fontId="41" fillId="32" borderId="40" xfId="0" applyFont="1" applyFill="1" applyBorder="1" applyAlignment="1">
      <alignment horizontal="center" vertical="center" wrapText="1"/>
    </xf>
    <xf numFmtId="0" fontId="41" fillId="32" borderId="41" xfId="0" applyFont="1" applyFill="1" applyBorder="1" applyAlignment="1">
      <alignment horizontal="center" vertical="center" wrapText="1"/>
    </xf>
    <xf numFmtId="0" fontId="41" fillId="28" borderId="40" xfId="0" applyFont="1" applyFill="1" applyBorder="1" applyAlignment="1">
      <alignment horizontal="center" vertical="center" wrapText="1"/>
    </xf>
    <xf numFmtId="0" fontId="41" fillId="28" borderId="41" xfId="0" applyFont="1" applyFill="1" applyBorder="1" applyAlignment="1">
      <alignment horizontal="center" vertical="center" wrapText="1"/>
    </xf>
    <xf numFmtId="0" fontId="41" fillId="28" borderId="39" xfId="0" applyFont="1" applyFill="1" applyBorder="1" applyAlignment="1">
      <alignment horizontal="center" vertical="center" wrapText="1"/>
    </xf>
    <xf numFmtId="0" fontId="42" fillId="0" borderId="0" xfId="0" applyFont="1"/>
    <xf numFmtId="0" fontId="29" fillId="25" borderId="10" xfId="0" applyFont="1" applyFill="1" applyBorder="1" applyAlignment="1">
      <alignment vertical="top" wrapText="1"/>
    </xf>
    <xf numFmtId="0" fontId="29" fillId="26" borderId="10" xfId="0" applyFont="1" applyFill="1" applyBorder="1" applyAlignment="1">
      <alignment vertical="top" wrapText="1"/>
    </xf>
    <xf numFmtId="0" fontId="43" fillId="38" borderId="20" xfId="0" applyFont="1" applyFill="1" applyBorder="1" applyAlignment="1">
      <alignment vertical="top"/>
    </xf>
    <xf numFmtId="0" fontId="29" fillId="38" borderId="10" xfId="0" applyFont="1" applyFill="1" applyBorder="1" applyAlignment="1">
      <alignment vertical="top" wrapText="1"/>
    </xf>
    <xf numFmtId="0" fontId="42" fillId="38" borderId="0" xfId="0" applyFont="1" applyFill="1"/>
    <xf numFmtId="0" fontId="29" fillId="38" borderId="20" xfId="0" applyFont="1" applyFill="1" applyBorder="1" applyAlignment="1">
      <alignment vertical="top" wrapText="1"/>
    </xf>
    <xf numFmtId="0" fontId="44" fillId="25" borderId="10" xfId="0" applyFont="1" applyFill="1" applyBorder="1" applyAlignment="1">
      <alignment vertical="top" wrapText="1"/>
    </xf>
    <xf numFmtId="0" fontId="29" fillId="26" borderId="10" xfId="0" applyFont="1" applyFill="1" applyBorder="1" applyAlignment="1">
      <alignment horizontal="left" vertical="top" wrapText="1"/>
    </xf>
    <xf numFmtId="0" fontId="29" fillId="25" borderId="10" xfId="0" applyFont="1" applyFill="1" applyBorder="1" applyAlignment="1">
      <alignment horizontal="left" vertical="top" wrapText="1"/>
    </xf>
    <xf numFmtId="0" fontId="29" fillId="27" borderId="10" xfId="0" applyFont="1" applyFill="1" applyBorder="1" applyAlignment="1">
      <alignment vertical="top" wrapText="1"/>
    </xf>
    <xf numFmtId="0" fontId="42" fillId="0" borderId="10" xfId="0" applyFont="1" applyBorder="1"/>
    <xf numFmtId="0" fontId="29" fillId="26" borderId="0" xfId="0" applyFont="1" applyFill="1" applyBorder="1" applyAlignment="1">
      <alignment vertical="top" wrapText="1"/>
    </xf>
    <xf numFmtId="0" fontId="29" fillId="25" borderId="20" xfId="0" applyFont="1" applyFill="1" applyBorder="1" applyAlignment="1">
      <alignment horizontal="left" vertical="top" wrapText="1"/>
    </xf>
    <xf numFmtId="0" fontId="29" fillId="26" borderId="0" xfId="0" applyFont="1" applyFill="1" applyBorder="1" applyAlignment="1">
      <alignment horizontal="left" vertical="top" wrapText="1"/>
    </xf>
    <xf numFmtId="0" fontId="29" fillId="25" borderId="0" xfId="0" applyFont="1" applyFill="1" applyBorder="1" applyAlignment="1">
      <alignment horizontal="left" vertical="top" wrapText="1"/>
    </xf>
    <xf numFmtId="0" fontId="29" fillId="27" borderId="20" xfId="0" applyFont="1" applyFill="1" applyBorder="1" applyAlignment="1">
      <alignment vertical="top" wrapText="1"/>
    </xf>
    <xf numFmtId="0" fontId="29" fillId="24" borderId="51" xfId="0" applyFont="1" applyFill="1" applyBorder="1" applyAlignment="1">
      <alignment vertical="top" wrapText="1"/>
    </xf>
    <xf numFmtId="0" fontId="29" fillId="24" borderId="41" xfId="0" applyFont="1" applyFill="1" applyBorder="1" applyAlignment="1">
      <alignment vertical="top" wrapText="1"/>
    </xf>
    <xf numFmtId="0" fontId="29" fillId="24" borderId="52" xfId="0" applyFont="1" applyFill="1" applyBorder="1" applyAlignment="1">
      <alignment vertical="top" wrapText="1"/>
    </xf>
    <xf numFmtId="0" fontId="29" fillId="25" borderId="51" xfId="0" applyFont="1" applyFill="1" applyBorder="1" applyAlignment="1">
      <alignment vertical="top" wrapText="1"/>
    </xf>
    <xf numFmtId="0" fontId="29" fillId="25" borderId="41" xfId="0" applyFont="1" applyFill="1" applyBorder="1" applyAlignment="1">
      <alignment vertical="top" wrapText="1"/>
    </xf>
    <xf numFmtId="0" fontId="29" fillId="25" borderId="52" xfId="0" applyFont="1" applyFill="1" applyBorder="1" applyAlignment="1">
      <alignment vertical="top" wrapText="1"/>
    </xf>
    <xf numFmtId="0" fontId="29" fillId="26" borderId="18" xfId="0" applyFont="1" applyFill="1" applyBorder="1" applyAlignment="1">
      <alignment vertical="top" wrapText="1"/>
    </xf>
    <xf numFmtId="0" fontId="43" fillId="26" borderId="19" xfId="0" applyFont="1" applyFill="1" applyBorder="1" applyAlignment="1">
      <alignment horizontal="justify" vertical="top"/>
    </xf>
    <xf numFmtId="0" fontId="29" fillId="26" borderId="19" xfId="0" applyFont="1" applyFill="1" applyBorder="1" applyAlignment="1">
      <alignment vertical="top" wrapText="1"/>
    </xf>
    <xf numFmtId="0" fontId="29" fillId="26" borderId="71" xfId="0" applyFont="1" applyFill="1" applyBorder="1" applyAlignment="1">
      <alignment vertical="top" wrapText="1"/>
    </xf>
    <xf numFmtId="0" fontId="29" fillId="26" borderId="22" xfId="0" applyFont="1" applyFill="1" applyBorder="1" applyAlignment="1">
      <alignment vertical="top" wrapText="1"/>
    </xf>
    <xf numFmtId="0" fontId="43" fillId="26" borderId="23" xfId="0" applyFont="1" applyFill="1" applyBorder="1" applyAlignment="1">
      <alignment horizontal="justify" vertical="top"/>
    </xf>
    <xf numFmtId="0" fontId="29" fillId="26" borderId="23" xfId="0" applyFont="1" applyFill="1" applyBorder="1" applyAlignment="1">
      <alignment vertical="top" wrapText="1"/>
    </xf>
    <xf numFmtId="0" fontId="29" fillId="26" borderId="73" xfId="0" applyFont="1" applyFill="1" applyBorder="1" applyAlignment="1">
      <alignment vertical="top" wrapText="1"/>
    </xf>
    <xf numFmtId="0" fontId="43" fillId="38" borderId="18" xfId="0" applyFont="1" applyFill="1" applyBorder="1" applyAlignment="1">
      <alignment vertical="top"/>
    </xf>
    <xf numFmtId="0" fontId="29" fillId="38" borderId="19" xfId="0" applyFont="1" applyFill="1" applyBorder="1" applyAlignment="1">
      <alignment vertical="top" wrapText="1"/>
    </xf>
    <xf numFmtId="0" fontId="29" fillId="38" borderId="71" xfId="0" applyFont="1" applyFill="1" applyBorder="1" applyAlignment="1">
      <alignment vertical="top" wrapText="1"/>
    </xf>
    <xf numFmtId="0" fontId="29" fillId="38" borderId="21" xfId="0" applyFont="1" applyFill="1" applyBorder="1" applyAlignment="1">
      <alignment vertical="top" wrapText="1"/>
    </xf>
    <xf numFmtId="0" fontId="43" fillId="38" borderId="22" xfId="0" applyFont="1" applyFill="1" applyBorder="1" applyAlignment="1">
      <alignment vertical="top"/>
    </xf>
    <xf numFmtId="0" fontId="29" fillId="38" borderId="23" xfId="0" applyFont="1" applyFill="1" applyBorder="1" applyAlignment="1">
      <alignment vertical="top" wrapText="1"/>
    </xf>
    <xf numFmtId="0" fontId="29" fillId="38" borderId="73" xfId="0" applyFont="1" applyFill="1" applyBorder="1" applyAlignment="1">
      <alignment vertical="top" wrapText="1"/>
    </xf>
    <xf numFmtId="0" fontId="29" fillId="38" borderId="18" xfId="0" applyFont="1" applyFill="1" applyBorder="1" applyAlignment="1">
      <alignment vertical="top" wrapText="1"/>
    </xf>
    <xf numFmtId="0" fontId="29" fillId="38" borderId="22" xfId="0" applyFont="1" applyFill="1" applyBorder="1" applyAlignment="1">
      <alignment vertical="top" wrapText="1"/>
    </xf>
    <xf numFmtId="0" fontId="29" fillId="26" borderId="18" xfId="0" applyFont="1" applyFill="1" applyBorder="1" applyAlignment="1">
      <alignment horizontal="left" vertical="top" wrapText="1"/>
    </xf>
    <xf numFmtId="0" fontId="43" fillId="26" borderId="19" xfId="0" applyFont="1" applyFill="1" applyBorder="1" applyAlignment="1">
      <alignment vertical="top" wrapText="1"/>
    </xf>
    <xf numFmtId="0" fontId="29" fillId="26" borderId="22" xfId="0" applyFont="1" applyFill="1" applyBorder="1" applyAlignment="1">
      <alignment horizontal="left" vertical="top" wrapText="1"/>
    </xf>
    <xf numFmtId="0" fontId="29" fillId="25" borderId="18" xfId="0" applyFont="1" applyFill="1" applyBorder="1" applyAlignment="1">
      <alignment horizontal="left" vertical="top" wrapText="1"/>
    </xf>
    <xf numFmtId="0" fontId="29" fillId="25" borderId="19" xfId="0" applyFont="1" applyFill="1" applyBorder="1" applyAlignment="1">
      <alignment vertical="top" wrapText="1"/>
    </xf>
    <xf numFmtId="0" fontId="29" fillId="25" borderId="71" xfId="0" applyFont="1" applyFill="1" applyBorder="1" applyAlignment="1">
      <alignment vertical="top" wrapText="1"/>
    </xf>
    <xf numFmtId="0" fontId="29" fillId="25" borderId="21" xfId="0" applyFont="1" applyFill="1" applyBorder="1" applyAlignment="1">
      <alignment vertical="top" wrapText="1"/>
    </xf>
    <xf numFmtId="0" fontId="29" fillId="25" borderId="22" xfId="0" applyFont="1" applyFill="1" applyBorder="1" applyAlignment="1">
      <alignment horizontal="left" vertical="top" wrapText="1"/>
    </xf>
    <xf numFmtId="0" fontId="44" fillId="25" borderId="23" xfId="0" applyFont="1" applyFill="1" applyBorder="1" applyAlignment="1">
      <alignment vertical="top" wrapText="1"/>
    </xf>
    <xf numFmtId="0" fontId="29" fillId="25" borderId="73" xfId="0" applyFont="1" applyFill="1" applyBorder="1" applyAlignment="1">
      <alignment vertical="top" wrapText="1"/>
    </xf>
    <xf numFmtId="0" fontId="29" fillId="26" borderId="19" xfId="0" applyFont="1" applyFill="1" applyBorder="1" applyAlignment="1">
      <alignment horizontal="left" vertical="top" wrapText="1"/>
    </xf>
    <xf numFmtId="0" fontId="29" fillId="26" borderId="71" xfId="0" applyFont="1" applyFill="1" applyBorder="1" applyAlignment="1">
      <alignment horizontal="left" vertical="top" wrapText="1"/>
    </xf>
    <xf numFmtId="0" fontId="29" fillId="26" borderId="23" xfId="0" applyFont="1" applyFill="1" applyBorder="1" applyAlignment="1">
      <alignment horizontal="left" vertical="top" wrapText="1"/>
    </xf>
    <xf numFmtId="0" fontId="29" fillId="26" borderId="73" xfId="0" applyFont="1" applyFill="1" applyBorder="1" applyAlignment="1">
      <alignment horizontal="left" vertical="top" wrapText="1"/>
    </xf>
    <xf numFmtId="0" fontId="29" fillId="25" borderId="19" xfId="0" applyFont="1" applyFill="1" applyBorder="1" applyAlignment="1">
      <alignment horizontal="left" vertical="top" wrapText="1"/>
    </xf>
    <xf numFmtId="0" fontId="29" fillId="25" borderId="23" xfId="0" applyFont="1" applyFill="1" applyBorder="1" applyAlignment="1">
      <alignment vertical="top" wrapText="1"/>
    </xf>
    <xf numFmtId="0" fontId="29" fillId="27" borderId="18" xfId="0" applyFont="1" applyFill="1" applyBorder="1" applyAlignment="1">
      <alignment vertical="top" wrapText="1"/>
    </xf>
    <xf numFmtId="0" fontId="29" fillId="27" borderId="19" xfId="0" applyFont="1" applyFill="1" applyBorder="1" applyAlignment="1">
      <alignment vertical="top" wrapText="1"/>
    </xf>
    <xf numFmtId="0" fontId="44" fillId="27" borderId="19" xfId="0" applyFont="1" applyFill="1" applyBorder="1" applyAlignment="1">
      <alignment vertical="top" wrapText="1"/>
    </xf>
    <xf numFmtId="0" fontId="29" fillId="27" borderId="71" xfId="0" applyFont="1" applyFill="1" applyBorder="1" applyAlignment="1">
      <alignment vertical="top" wrapText="1"/>
    </xf>
    <xf numFmtId="0" fontId="29" fillId="27" borderId="22" xfId="0" applyFont="1" applyFill="1" applyBorder="1" applyAlignment="1">
      <alignment vertical="top" wrapText="1"/>
    </xf>
    <xf numFmtId="0" fontId="29" fillId="27" borderId="23" xfId="0" applyFont="1" applyFill="1" applyBorder="1" applyAlignment="1">
      <alignment vertical="top" wrapText="1"/>
    </xf>
    <xf numFmtId="0" fontId="29" fillId="27" borderId="73" xfId="0" applyFont="1" applyFill="1" applyBorder="1" applyAlignment="1">
      <alignment vertical="top" wrapText="1"/>
    </xf>
    <xf numFmtId="0" fontId="29" fillId="27" borderId="21" xfId="0" applyFont="1" applyFill="1" applyBorder="1" applyAlignment="1">
      <alignment vertical="top" wrapText="1"/>
    </xf>
    <xf numFmtId="0" fontId="46" fillId="0" borderId="0" xfId="0" applyFont="1"/>
    <xf numFmtId="0" fontId="46" fillId="29" borderId="0" xfId="0" applyFont="1" applyFill="1"/>
    <xf numFmtId="0" fontId="45" fillId="29" borderId="71" xfId="1" applyFont="1" applyFill="1" applyBorder="1" applyAlignment="1" applyProtection="1">
      <alignment horizontal="center" vertical="top" wrapText="1"/>
    </xf>
    <xf numFmtId="0" fontId="45" fillId="29" borderId="73" xfId="1" applyFont="1" applyFill="1" applyBorder="1" applyAlignment="1" applyProtection="1">
      <alignment horizontal="center" vertical="top" wrapText="1"/>
    </xf>
    <xf numFmtId="0" fontId="29" fillId="29" borderId="25" xfId="1" applyFont="1" applyFill="1" applyBorder="1" applyAlignment="1" applyProtection="1">
      <alignment horizontal="center" vertical="top" wrapText="1"/>
    </xf>
    <xf numFmtId="0" fontId="29" fillId="29" borderId="74" xfId="1" applyFont="1" applyFill="1" applyBorder="1" applyAlignment="1" applyProtection="1">
      <alignment horizontal="center" vertical="top" wrapText="1"/>
    </xf>
    <xf numFmtId="0" fontId="45" fillId="29" borderId="56" xfId="0" applyFont="1" applyFill="1" applyBorder="1" applyAlignment="1">
      <alignment vertical="top" wrapText="1"/>
    </xf>
    <xf numFmtId="0" fontId="45" fillId="29" borderId="72" xfId="0" applyFont="1" applyFill="1" applyBorder="1" applyAlignment="1">
      <alignment vertical="top" wrapText="1"/>
    </xf>
    <xf numFmtId="0" fontId="45" fillId="29" borderId="19" xfId="1" applyFont="1" applyFill="1" applyBorder="1" applyAlignment="1" applyProtection="1">
      <alignment horizontal="center" vertical="top" wrapText="1"/>
    </xf>
    <xf numFmtId="0" fontId="45" fillId="29" borderId="23" xfId="1" applyFont="1" applyFill="1" applyBorder="1" applyAlignment="1" applyProtection="1">
      <alignment horizontal="center" vertical="top" wrapText="1"/>
    </xf>
    <xf numFmtId="0" fontId="23" fillId="29" borderId="66" xfId="1" applyFont="1" applyFill="1" applyBorder="1" applyAlignment="1" applyProtection="1">
      <alignment horizontal="center" vertical="top" wrapText="1"/>
    </xf>
    <xf numFmtId="0" fontId="23" fillId="29" borderId="67" xfId="1" applyFont="1" applyFill="1" applyBorder="1" applyAlignment="1" applyProtection="1">
      <alignment horizontal="center" vertical="top" wrapText="1"/>
    </xf>
    <xf numFmtId="0" fontId="23" fillId="29" borderId="68" xfId="1" applyFont="1" applyFill="1" applyBorder="1" applyAlignment="1" applyProtection="1">
      <alignment horizontal="center" vertical="top" wrapText="1"/>
    </xf>
    <xf numFmtId="0" fontId="48" fillId="29" borderId="57" xfId="0" applyFont="1" applyFill="1" applyBorder="1" applyAlignment="1">
      <alignment horizontal="center" vertical="center" wrapText="1"/>
    </xf>
    <xf numFmtId="0" fontId="48" fillId="29" borderId="65" xfId="0" applyFont="1" applyFill="1" applyBorder="1" applyAlignment="1">
      <alignment horizontal="center" vertical="center" wrapText="1"/>
    </xf>
    <xf numFmtId="0" fontId="47" fillId="29" borderId="58" xfId="1" applyFont="1" applyFill="1" applyBorder="1" applyAlignment="1" applyProtection="1">
      <alignment horizontal="center" vertical="top" wrapText="1"/>
    </xf>
    <xf numFmtId="0" fontId="49" fillId="29" borderId="11" xfId="1" applyFont="1" applyFill="1" applyBorder="1" applyAlignment="1" applyProtection="1">
      <alignment horizontal="center" vertical="top" wrapText="1"/>
    </xf>
    <xf numFmtId="0" fontId="47" fillId="29" borderId="56" xfId="0" applyFont="1" applyFill="1" applyBorder="1" applyAlignment="1">
      <alignment vertical="top" wrapText="1"/>
    </xf>
    <xf numFmtId="0" fontId="47" fillId="29" borderId="55" xfId="0" applyFont="1" applyFill="1" applyBorder="1" applyAlignment="1">
      <alignment vertical="top" wrapText="1"/>
    </xf>
    <xf numFmtId="0" fontId="47" fillId="29" borderId="19" xfId="1" applyFont="1" applyFill="1" applyBorder="1" applyAlignment="1" applyProtection="1">
      <alignment horizontal="center" vertical="top" wrapText="1"/>
    </xf>
    <xf numFmtId="0" fontId="47" fillId="29" borderId="10" xfId="1" applyFont="1" applyFill="1" applyBorder="1" applyAlignment="1" applyProtection="1">
      <alignment horizontal="center" vertical="top" wrapText="1"/>
    </xf>
    <xf numFmtId="0" fontId="47" fillId="29" borderId="11" xfId="1" applyFont="1" applyFill="1" applyBorder="1" applyAlignment="1" applyProtection="1">
      <alignment horizontal="center" vertical="top" wrapText="1"/>
    </xf>
    <xf numFmtId="0" fontId="32" fillId="37" borderId="38" xfId="0" applyFont="1" applyFill="1" applyBorder="1" applyAlignment="1">
      <alignment horizontal="center"/>
    </xf>
    <xf numFmtId="0" fontId="32" fillId="37" borderId="39" xfId="0" applyFont="1" applyFill="1" applyBorder="1" applyAlignment="1">
      <alignment horizontal="center"/>
    </xf>
    <xf numFmtId="0" fontId="32" fillId="37" borderId="45" xfId="0" applyFont="1" applyFill="1" applyBorder="1" applyAlignment="1">
      <alignment horizontal="center"/>
    </xf>
    <xf numFmtId="0" fontId="34" fillId="37" borderId="54" xfId="0" applyFont="1" applyFill="1" applyBorder="1" applyAlignment="1">
      <alignment horizontal="center" vertical="center"/>
    </xf>
    <xf numFmtId="0" fontId="32" fillId="37" borderId="59" xfId="0" applyFont="1" applyFill="1" applyBorder="1" applyAlignment="1">
      <alignment horizontal="center" vertical="center"/>
    </xf>
    <xf numFmtId="0" fontId="26" fillId="37" borderId="53" xfId="0" applyFont="1" applyFill="1" applyBorder="1" applyAlignment="1">
      <alignment horizontal="center" vertical="center"/>
    </xf>
    <xf numFmtId="0" fontId="26" fillId="37" borderId="25" xfId="0" applyFont="1" applyFill="1" applyBorder="1" applyAlignment="1">
      <alignment horizontal="center" vertical="center"/>
    </xf>
    <xf numFmtId="0" fontId="32" fillId="33" borderId="53" xfId="0" applyFont="1" applyFill="1" applyBorder="1" applyAlignment="1">
      <alignment horizontal="center" vertical="center"/>
    </xf>
    <xf numFmtId="0" fontId="32" fillId="33" borderId="24" xfId="0" applyFont="1" applyFill="1" applyBorder="1" applyAlignment="1">
      <alignment horizontal="center" vertical="center"/>
    </xf>
    <xf numFmtId="0" fontId="32" fillId="37" borderId="51" xfId="0" applyFont="1" applyFill="1" applyBorder="1" applyAlignment="1">
      <alignment horizontal="center"/>
    </xf>
    <xf numFmtId="0" fontId="32" fillId="37" borderId="41" xfId="0" applyFont="1" applyFill="1" applyBorder="1" applyAlignment="1">
      <alignment horizontal="center"/>
    </xf>
    <xf numFmtId="0" fontId="32" fillId="37" borderId="52" xfId="0" applyFont="1" applyFill="1" applyBorder="1" applyAlignment="1">
      <alignment horizontal="center"/>
    </xf>
  </cellXfs>
  <cellStyles count="59">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Buena" xfId="27"/>
    <cellStyle name="Calculation 2" xfId="28"/>
    <cellStyle name="Celda de comprobación" xfId="29"/>
    <cellStyle name="Celda vinculada" xfId="30"/>
    <cellStyle name="Check Cell 2" xfId="31"/>
    <cellStyle name="Comma 2" xfId="32"/>
    <cellStyle name="Encabezado 4" xfId="33"/>
    <cellStyle name="Entrada" xfId="34"/>
    <cellStyle name="Explanatory Text 2" xfId="35"/>
    <cellStyle name="Good 2" xfId="36"/>
    <cellStyle name="Heading 1 2" xfId="37"/>
    <cellStyle name="Heading 2 2" xfId="38"/>
    <cellStyle name="Heading 3 2" xfId="39"/>
    <cellStyle name="Heading 4 2" xfId="40"/>
    <cellStyle name="Input 2" xfId="41"/>
    <cellStyle name="Linked Cell 2" xfId="42"/>
    <cellStyle name="Neutral 2" xfId="43"/>
    <cellStyle name="Normal" xfId="0" builtinId="0"/>
    <cellStyle name="Normal 2" xfId="44"/>
    <cellStyle name="Normal 2 2" xfId="45"/>
    <cellStyle name="Normal 2 3" xfId="46"/>
    <cellStyle name="Normal 2 4" xfId="47"/>
    <cellStyle name="Normal 2 5" xfId="48"/>
    <cellStyle name="Normal 3" xfId="1"/>
    <cellStyle name="Notas" xfId="49"/>
    <cellStyle name="Note 2" xfId="50"/>
    <cellStyle name="Output 2" xfId="51"/>
    <cellStyle name="Percent" xfId="58" builtinId="5"/>
    <cellStyle name="Percent 2" xfId="52"/>
    <cellStyle name="Standard_GFR+Exp Excel Sem1 Indicator Tracking Table LEAP" xfId="53"/>
    <cellStyle name="Texto de advertencia" xfId="54"/>
    <cellStyle name="Title 2" xfId="55"/>
    <cellStyle name="Total 2" xfId="56"/>
    <cellStyle name="Warning Text 2" xfId="57"/>
  </cellStyles>
  <dxfs count="0"/>
  <tableStyles count="0" defaultTableStyle="TableStyleMedium2" defaultPivotStyle="PivotStyleLight16"/>
  <colors>
    <mruColors>
      <color rgb="FFFFFFCC"/>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F95"/>
  <sheetViews>
    <sheetView zoomScale="70" zoomScaleNormal="70" workbookViewId="0">
      <selection activeCell="J5" sqref="J5"/>
    </sheetView>
  </sheetViews>
  <sheetFormatPr defaultColWidth="8.90625" defaultRowHeight="13" x14ac:dyDescent="0.3"/>
  <cols>
    <col min="1" max="1" width="14.90625" style="168" customWidth="1"/>
    <col min="2" max="2" width="50" style="168" customWidth="1"/>
    <col min="3" max="3" width="35.36328125" style="168" customWidth="1"/>
    <col min="4" max="4" width="30.90625" style="168" customWidth="1"/>
    <col min="5" max="5" width="31.54296875" style="168" customWidth="1"/>
    <col min="6" max="16384" width="8.90625" style="168"/>
  </cols>
  <sheetData>
    <row r="1" spans="1:136" s="233" customFormat="1" ht="19.25" customHeight="1" x14ac:dyDescent="0.45">
      <c r="A1" s="238" t="s">
        <v>291</v>
      </c>
      <c r="B1" s="240" t="s">
        <v>0</v>
      </c>
      <c r="C1" s="240" t="s">
        <v>1</v>
      </c>
      <c r="D1" s="240" t="s">
        <v>3</v>
      </c>
      <c r="E1" s="234" t="s">
        <v>4</v>
      </c>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2"/>
      <c r="DQ1" s="232"/>
      <c r="DR1" s="232"/>
      <c r="DS1" s="232"/>
      <c r="DT1" s="232"/>
      <c r="DU1" s="232"/>
      <c r="DV1" s="232"/>
      <c r="DW1" s="232"/>
      <c r="DX1" s="232"/>
      <c r="DY1" s="232"/>
      <c r="DZ1" s="232"/>
      <c r="EA1" s="232"/>
      <c r="EB1" s="232"/>
      <c r="EC1" s="232"/>
      <c r="ED1" s="232"/>
      <c r="EE1" s="232"/>
      <c r="EF1" s="232"/>
    </row>
    <row r="2" spans="1:136" s="233" customFormat="1" ht="20" customHeight="1" thickBot="1" x14ac:dyDescent="0.5">
      <c r="A2" s="239"/>
      <c r="B2" s="241"/>
      <c r="C2" s="241"/>
      <c r="D2" s="241"/>
      <c r="E2" s="235"/>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c r="BX2" s="232"/>
      <c r="BY2" s="232"/>
      <c r="BZ2" s="232"/>
      <c r="CA2" s="232"/>
      <c r="CB2" s="232"/>
      <c r="CC2" s="232"/>
      <c r="CD2" s="232"/>
      <c r="CE2" s="232"/>
      <c r="CF2" s="232"/>
      <c r="CG2" s="232"/>
      <c r="CH2" s="232"/>
      <c r="CI2" s="232"/>
      <c r="CJ2" s="232"/>
      <c r="CK2" s="232"/>
      <c r="CL2" s="232"/>
      <c r="CM2" s="232"/>
      <c r="CN2" s="232"/>
      <c r="CO2" s="232"/>
      <c r="CP2" s="232"/>
      <c r="CQ2" s="232"/>
      <c r="CR2" s="232"/>
      <c r="CS2" s="232"/>
      <c r="CT2" s="232"/>
      <c r="CU2" s="232"/>
      <c r="CV2" s="232"/>
      <c r="CW2" s="232"/>
      <c r="CX2" s="232"/>
      <c r="CY2" s="232"/>
      <c r="CZ2" s="232"/>
      <c r="DA2" s="232"/>
      <c r="DB2" s="232"/>
      <c r="DC2" s="232"/>
      <c r="DD2" s="232"/>
      <c r="DE2" s="232"/>
      <c r="DF2" s="232"/>
      <c r="DG2" s="232"/>
      <c r="DH2" s="232"/>
      <c r="DI2" s="232"/>
      <c r="DJ2" s="232"/>
      <c r="DK2" s="232"/>
      <c r="DL2" s="232"/>
      <c r="DM2" s="232"/>
      <c r="DN2" s="232"/>
      <c r="DO2" s="232"/>
      <c r="DP2" s="232"/>
      <c r="DQ2" s="232"/>
      <c r="DR2" s="232"/>
      <c r="DS2" s="232"/>
      <c r="DT2" s="232"/>
      <c r="DU2" s="232"/>
      <c r="DV2" s="232"/>
      <c r="DW2" s="232"/>
      <c r="DX2" s="232"/>
      <c r="DY2" s="232"/>
      <c r="DZ2" s="232"/>
      <c r="EA2" s="232"/>
      <c r="EB2" s="232"/>
      <c r="EC2" s="232"/>
      <c r="ED2" s="232"/>
      <c r="EE2" s="232"/>
      <c r="EF2" s="232"/>
    </row>
    <row r="3" spans="1:136" ht="75" customHeight="1" thickBot="1" x14ac:dyDescent="0.35">
      <c r="A3" s="185" t="s">
        <v>5</v>
      </c>
      <c r="B3" s="186" t="s">
        <v>96</v>
      </c>
      <c r="C3" s="186" t="s">
        <v>98</v>
      </c>
      <c r="D3" s="186" t="s">
        <v>136</v>
      </c>
      <c r="E3" s="187" t="s">
        <v>296</v>
      </c>
    </row>
    <row r="4" spans="1:136" ht="77.400000000000006" customHeight="1" thickBot="1" x14ac:dyDescent="0.35">
      <c r="A4" s="188" t="s">
        <v>6</v>
      </c>
      <c r="B4" s="189" t="s">
        <v>95</v>
      </c>
      <c r="C4" s="189" t="s">
        <v>102</v>
      </c>
      <c r="D4" s="189" t="s">
        <v>137</v>
      </c>
      <c r="E4" s="190" t="s">
        <v>297</v>
      </c>
    </row>
    <row r="5" spans="1:136" ht="71" customHeight="1" thickBot="1" x14ac:dyDescent="0.35">
      <c r="A5" s="188" t="s">
        <v>6</v>
      </c>
      <c r="B5" s="189"/>
      <c r="C5" s="189" t="s">
        <v>178</v>
      </c>
      <c r="D5" s="189" t="s">
        <v>137</v>
      </c>
      <c r="E5" s="190" t="s">
        <v>298</v>
      </c>
    </row>
    <row r="6" spans="1:136" ht="73.25" customHeight="1" x14ac:dyDescent="0.3">
      <c r="A6" s="191" t="s">
        <v>7</v>
      </c>
      <c r="B6" s="192" t="s">
        <v>21</v>
      </c>
      <c r="C6" s="193" t="s">
        <v>111</v>
      </c>
      <c r="D6" s="193" t="s">
        <v>116</v>
      </c>
      <c r="E6" s="194" t="s">
        <v>112</v>
      </c>
    </row>
    <row r="7" spans="1:136" ht="39" customHeight="1" thickBot="1" x14ac:dyDescent="0.35">
      <c r="A7" s="195" t="s">
        <v>7</v>
      </c>
      <c r="B7" s="196"/>
      <c r="C7" s="197" t="s">
        <v>260</v>
      </c>
      <c r="D7" s="197" t="s">
        <v>116</v>
      </c>
      <c r="E7" s="198" t="s">
        <v>113</v>
      </c>
    </row>
    <row r="8" spans="1:136" s="173" customFormat="1" ht="33.65" x14ac:dyDescent="0.3">
      <c r="A8" s="199" t="s">
        <v>209</v>
      </c>
      <c r="B8" s="200" t="s">
        <v>10</v>
      </c>
      <c r="C8" s="200"/>
      <c r="D8" s="200"/>
      <c r="E8" s="201"/>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c r="AT8" s="168"/>
      <c r="AU8" s="168"/>
      <c r="AV8" s="168"/>
      <c r="AW8" s="168"/>
      <c r="AX8" s="168"/>
      <c r="AY8" s="168"/>
      <c r="AZ8" s="168"/>
      <c r="BA8" s="168"/>
      <c r="BB8" s="168"/>
      <c r="BC8" s="168"/>
      <c r="BD8" s="168"/>
      <c r="BE8" s="168"/>
      <c r="BF8" s="168"/>
      <c r="BG8" s="168"/>
      <c r="BH8" s="168"/>
      <c r="BI8" s="168"/>
      <c r="BJ8" s="168"/>
      <c r="BK8" s="168"/>
      <c r="BL8" s="168"/>
      <c r="BM8" s="168"/>
      <c r="BN8" s="168"/>
      <c r="BO8" s="168"/>
      <c r="BP8" s="168"/>
      <c r="BQ8" s="168"/>
      <c r="BR8" s="168"/>
      <c r="BS8" s="168"/>
      <c r="BT8" s="168"/>
      <c r="BU8" s="168"/>
      <c r="BV8" s="168"/>
      <c r="BW8" s="168"/>
      <c r="BX8" s="168"/>
      <c r="BY8" s="168"/>
      <c r="BZ8" s="168"/>
      <c r="CA8" s="168"/>
      <c r="CB8" s="168"/>
      <c r="CC8" s="168"/>
      <c r="CD8" s="168"/>
      <c r="CE8" s="168"/>
      <c r="CF8" s="168"/>
      <c r="CG8" s="168"/>
      <c r="CH8" s="168"/>
      <c r="CI8" s="168"/>
      <c r="CJ8" s="168"/>
      <c r="CK8" s="168"/>
      <c r="CL8" s="168"/>
      <c r="CM8" s="168"/>
      <c r="CN8" s="168"/>
      <c r="CO8" s="168"/>
      <c r="CP8" s="168"/>
      <c r="CQ8" s="168"/>
      <c r="CR8" s="168"/>
      <c r="CS8" s="168"/>
      <c r="CT8" s="168"/>
      <c r="CU8" s="168"/>
      <c r="CV8" s="168"/>
      <c r="CW8" s="168"/>
      <c r="CX8" s="168"/>
      <c r="CY8" s="168"/>
      <c r="CZ8" s="168"/>
      <c r="DA8" s="168"/>
      <c r="DB8" s="168"/>
      <c r="DC8" s="168"/>
      <c r="DD8" s="168"/>
      <c r="DE8" s="168"/>
      <c r="DF8" s="168"/>
      <c r="DG8" s="168"/>
      <c r="DH8" s="168"/>
      <c r="DI8" s="168"/>
      <c r="DJ8" s="168"/>
      <c r="DK8" s="168"/>
      <c r="DL8" s="168"/>
      <c r="DM8" s="168"/>
      <c r="DN8" s="168"/>
      <c r="DO8" s="168"/>
      <c r="DP8" s="168"/>
      <c r="DQ8" s="168"/>
      <c r="DR8" s="168"/>
      <c r="DS8" s="168"/>
      <c r="DT8" s="168"/>
      <c r="DU8" s="168"/>
      <c r="DV8" s="168"/>
      <c r="DW8" s="168"/>
      <c r="DX8" s="168"/>
      <c r="DY8" s="168"/>
      <c r="DZ8" s="168"/>
      <c r="EA8" s="168"/>
      <c r="EB8" s="168"/>
      <c r="EC8" s="168"/>
      <c r="ED8" s="168"/>
      <c r="EE8" s="168"/>
      <c r="EF8" s="168"/>
    </row>
    <row r="9" spans="1:136" s="173" customFormat="1" ht="32" x14ac:dyDescent="0.3">
      <c r="A9" s="171" t="s">
        <v>210</v>
      </c>
      <c r="B9" s="172" t="s">
        <v>11</v>
      </c>
      <c r="C9" s="172"/>
      <c r="D9" s="172"/>
      <c r="E9" s="202"/>
      <c r="F9" s="168"/>
      <c r="G9" s="168"/>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c r="AW9" s="168"/>
      <c r="AX9" s="168"/>
      <c r="AY9" s="168"/>
      <c r="AZ9" s="168"/>
      <c r="BA9" s="168"/>
      <c r="BB9" s="168"/>
      <c r="BC9" s="168"/>
      <c r="BD9" s="168"/>
      <c r="BE9" s="168"/>
      <c r="BF9" s="168"/>
      <c r="BG9" s="168"/>
      <c r="BH9" s="168"/>
      <c r="BI9" s="168"/>
      <c r="BJ9" s="168"/>
      <c r="BK9" s="168"/>
      <c r="BL9" s="168"/>
      <c r="BM9" s="168"/>
      <c r="BN9" s="168"/>
      <c r="BO9" s="168"/>
      <c r="BP9" s="168"/>
      <c r="BQ9" s="168"/>
      <c r="BR9" s="168"/>
      <c r="BS9" s="168"/>
      <c r="BT9" s="168"/>
      <c r="BU9" s="168"/>
      <c r="BV9" s="168"/>
      <c r="BW9" s="168"/>
      <c r="BX9" s="168"/>
      <c r="BY9" s="168"/>
      <c r="BZ9" s="168"/>
      <c r="CA9" s="168"/>
      <c r="CB9" s="168"/>
      <c r="CC9" s="168"/>
      <c r="CD9" s="168"/>
      <c r="CE9" s="168"/>
      <c r="CF9" s="168"/>
      <c r="CG9" s="168"/>
      <c r="CH9" s="168"/>
      <c r="CI9" s="168"/>
      <c r="CJ9" s="168"/>
      <c r="CK9" s="168"/>
      <c r="CL9" s="168"/>
      <c r="CM9" s="168"/>
      <c r="CN9" s="168"/>
      <c r="CO9" s="168"/>
      <c r="CP9" s="168"/>
      <c r="CQ9" s="168"/>
      <c r="CR9" s="168"/>
      <c r="CS9" s="168"/>
      <c r="CT9" s="168"/>
      <c r="CU9" s="168"/>
      <c r="CV9" s="168"/>
      <c r="CW9" s="168"/>
      <c r="CX9" s="168"/>
      <c r="CY9" s="168"/>
      <c r="CZ9" s="168"/>
      <c r="DA9" s="168"/>
      <c r="DB9" s="168"/>
      <c r="DC9" s="168"/>
      <c r="DD9" s="168"/>
      <c r="DE9" s="168"/>
      <c r="DF9" s="168"/>
      <c r="DG9" s="168"/>
      <c r="DH9" s="168"/>
      <c r="DI9" s="168"/>
      <c r="DJ9" s="168"/>
      <c r="DK9" s="168"/>
      <c r="DL9" s="168"/>
      <c r="DM9" s="168"/>
      <c r="DN9" s="168"/>
      <c r="DO9" s="168"/>
      <c r="DP9" s="168"/>
      <c r="DQ9" s="168"/>
      <c r="DR9" s="168"/>
      <c r="DS9" s="168"/>
      <c r="DT9" s="168"/>
      <c r="DU9" s="168"/>
      <c r="DV9" s="168"/>
      <c r="DW9" s="168"/>
      <c r="DX9" s="168"/>
      <c r="DY9" s="168"/>
      <c r="DZ9" s="168"/>
      <c r="EA9" s="168"/>
      <c r="EB9" s="168"/>
      <c r="EC9" s="168"/>
      <c r="ED9" s="168"/>
      <c r="EE9" s="168"/>
      <c r="EF9" s="168"/>
    </row>
    <row r="10" spans="1:136" s="173" customFormat="1" ht="33.65" x14ac:dyDescent="0.3">
      <c r="A10" s="171" t="s">
        <v>211</v>
      </c>
      <c r="B10" s="172" t="s">
        <v>12</v>
      </c>
      <c r="C10" s="172"/>
      <c r="D10" s="172"/>
      <c r="E10" s="202"/>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c r="AX10" s="168"/>
      <c r="AY10" s="168"/>
      <c r="AZ10" s="168"/>
      <c r="BA10" s="168"/>
      <c r="BB10" s="168"/>
      <c r="BC10" s="168"/>
      <c r="BD10" s="168"/>
      <c r="BE10" s="168"/>
      <c r="BF10" s="168"/>
      <c r="BG10" s="168"/>
      <c r="BH10" s="168"/>
      <c r="BI10" s="168"/>
      <c r="BJ10" s="168"/>
      <c r="BK10" s="168"/>
      <c r="BL10" s="168"/>
      <c r="BM10" s="168"/>
      <c r="BN10" s="168"/>
      <c r="BO10" s="168"/>
      <c r="BP10" s="168"/>
      <c r="BQ10" s="168"/>
      <c r="BR10" s="168"/>
      <c r="BS10" s="168"/>
      <c r="BT10" s="168"/>
      <c r="BU10" s="168"/>
      <c r="BV10" s="168"/>
      <c r="BW10" s="168"/>
      <c r="BX10" s="168"/>
      <c r="BY10" s="168"/>
      <c r="BZ10" s="168"/>
      <c r="CA10" s="168"/>
      <c r="CB10" s="168"/>
      <c r="CC10" s="168"/>
      <c r="CD10" s="168"/>
      <c r="CE10" s="168"/>
      <c r="CF10" s="168"/>
      <c r="CG10" s="168"/>
      <c r="CH10" s="168"/>
      <c r="CI10" s="168"/>
      <c r="CJ10" s="168"/>
      <c r="CK10" s="168"/>
      <c r="CL10" s="168"/>
      <c r="CM10" s="168"/>
      <c r="CN10" s="168"/>
      <c r="CO10" s="168"/>
      <c r="CP10" s="168"/>
      <c r="CQ10" s="168"/>
      <c r="CR10" s="168"/>
      <c r="CS10" s="168"/>
      <c r="CT10" s="168"/>
      <c r="CU10" s="168"/>
      <c r="CV10" s="168"/>
      <c r="CW10" s="168"/>
      <c r="CX10" s="168"/>
      <c r="CY10" s="168"/>
      <c r="CZ10" s="168"/>
      <c r="DA10" s="168"/>
      <c r="DB10" s="168"/>
      <c r="DC10" s="168"/>
      <c r="DD10" s="168"/>
      <c r="DE10" s="168"/>
      <c r="DF10" s="168"/>
      <c r="DG10" s="168"/>
      <c r="DH10" s="168"/>
      <c r="DI10" s="168"/>
      <c r="DJ10" s="168"/>
      <c r="DK10" s="168"/>
      <c r="DL10" s="168"/>
      <c r="DM10" s="168"/>
      <c r="DN10" s="168"/>
      <c r="DO10" s="168"/>
      <c r="DP10" s="168"/>
      <c r="DQ10" s="168"/>
      <c r="DR10" s="168"/>
      <c r="DS10" s="168"/>
      <c r="DT10" s="168"/>
      <c r="DU10" s="168"/>
      <c r="DV10" s="168"/>
      <c r="DW10" s="168"/>
      <c r="DX10" s="168"/>
      <c r="DY10" s="168"/>
      <c r="DZ10" s="168"/>
      <c r="EA10" s="168"/>
      <c r="EB10" s="168"/>
      <c r="EC10" s="168"/>
      <c r="ED10" s="168"/>
      <c r="EE10" s="168"/>
      <c r="EF10" s="168"/>
    </row>
    <row r="11" spans="1:136" s="173" customFormat="1" ht="50.4" x14ac:dyDescent="0.3">
      <c r="A11" s="171" t="s">
        <v>212</v>
      </c>
      <c r="B11" s="172" t="s">
        <v>13</v>
      </c>
      <c r="C11" s="172"/>
      <c r="D11" s="172"/>
      <c r="E11" s="202"/>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8"/>
      <c r="AM11" s="168"/>
      <c r="AN11" s="168"/>
      <c r="AO11" s="168"/>
      <c r="AP11" s="168"/>
      <c r="AQ11" s="168"/>
      <c r="AR11" s="168"/>
      <c r="AS11" s="168"/>
      <c r="AT11" s="168"/>
      <c r="AU11" s="168"/>
      <c r="AV11" s="168"/>
      <c r="AW11" s="168"/>
      <c r="AX11" s="168"/>
      <c r="AY11" s="168"/>
      <c r="AZ11" s="168"/>
      <c r="BA11" s="168"/>
      <c r="BB11" s="168"/>
      <c r="BC11" s="168"/>
      <c r="BD11" s="168"/>
      <c r="BE11" s="168"/>
      <c r="BF11" s="168"/>
      <c r="BG11" s="168"/>
      <c r="BH11" s="168"/>
      <c r="BI11" s="168"/>
      <c r="BJ11" s="168"/>
      <c r="BK11" s="168"/>
      <c r="BL11" s="168"/>
      <c r="BM11" s="168"/>
      <c r="BN11" s="168"/>
      <c r="BO11" s="168"/>
      <c r="BP11" s="168"/>
      <c r="BQ11" s="168"/>
      <c r="BR11" s="168"/>
      <c r="BS11" s="168"/>
      <c r="BT11" s="168"/>
      <c r="BU11" s="168"/>
      <c r="BV11" s="168"/>
      <c r="BW11" s="168"/>
      <c r="BX11" s="168"/>
      <c r="BY11" s="168"/>
      <c r="BZ11" s="168"/>
      <c r="CA11" s="168"/>
      <c r="CB11" s="168"/>
      <c r="CC11" s="168"/>
      <c r="CD11" s="168"/>
      <c r="CE11" s="168"/>
      <c r="CF11" s="168"/>
      <c r="CG11" s="168"/>
      <c r="CH11" s="168"/>
      <c r="CI11" s="168"/>
      <c r="CJ11" s="168"/>
      <c r="CK11" s="168"/>
      <c r="CL11" s="168"/>
      <c r="CM11" s="168"/>
      <c r="CN11" s="168"/>
      <c r="CO11" s="168"/>
      <c r="CP11" s="168"/>
      <c r="CQ11" s="168"/>
      <c r="CR11" s="168"/>
      <c r="CS11" s="168"/>
      <c r="CT11" s="168"/>
      <c r="CU11" s="168"/>
      <c r="CV11" s="168"/>
      <c r="CW11" s="168"/>
      <c r="CX11" s="168"/>
      <c r="CY11" s="168"/>
      <c r="CZ11" s="168"/>
      <c r="DA11" s="168"/>
      <c r="DB11" s="168"/>
      <c r="DC11" s="168"/>
      <c r="DD11" s="168"/>
      <c r="DE11" s="168"/>
      <c r="DF11" s="168"/>
      <c r="DG11" s="168"/>
      <c r="DH11" s="168"/>
      <c r="DI11" s="168"/>
      <c r="DJ11" s="168"/>
      <c r="DK11" s="168"/>
      <c r="DL11" s="168"/>
      <c r="DM11" s="168"/>
      <c r="DN11" s="168"/>
      <c r="DO11" s="168"/>
      <c r="DP11" s="168"/>
      <c r="DQ11" s="168"/>
      <c r="DR11" s="168"/>
      <c r="DS11" s="168"/>
      <c r="DT11" s="168"/>
      <c r="DU11" s="168"/>
      <c r="DV11" s="168"/>
      <c r="DW11" s="168"/>
      <c r="DX11" s="168"/>
      <c r="DY11" s="168"/>
      <c r="DZ11" s="168"/>
      <c r="EA11" s="168"/>
      <c r="EB11" s="168"/>
      <c r="EC11" s="168"/>
      <c r="ED11" s="168"/>
      <c r="EE11" s="168"/>
      <c r="EF11" s="168"/>
    </row>
    <row r="12" spans="1:136" s="173" customFormat="1" ht="64.5" thickBot="1" x14ac:dyDescent="0.35">
      <c r="A12" s="203" t="s">
        <v>213</v>
      </c>
      <c r="B12" s="204" t="s">
        <v>14</v>
      </c>
      <c r="C12" s="204"/>
      <c r="D12" s="204"/>
      <c r="E12" s="205"/>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168"/>
      <c r="AM12" s="168"/>
      <c r="AN12" s="168"/>
      <c r="AO12" s="168"/>
      <c r="AP12" s="168"/>
      <c r="AQ12" s="168"/>
      <c r="AR12" s="168"/>
      <c r="AS12" s="168"/>
      <c r="AT12" s="168"/>
      <c r="AU12" s="168"/>
      <c r="AV12" s="168"/>
      <c r="AW12" s="168"/>
      <c r="AX12" s="168"/>
      <c r="AY12" s="168"/>
      <c r="AZ12" s="168"/>
      <c r="BA12" s="168"/>
      <c r="BB12" s="168"/>
      <c r="BC12" s="168"/>
      <c r="BD12" s="168"/>
      <c r="BE12" s="168"/>
      <c r="BF12" s="168"/>
      <c r="BG12" s="168"/>
      <c r="BH12" s="168"/>
      <c r="BI12" s="168"/>
      <c r="BJ12" s="168"/>
      <c r="BK12" s="168"/>
      <c r="BL12" s="168"/>
      <c r="BM12" s="168"/>
      <c r="BN12" s="168"/>
      <c r="BO12" s="168"/>
      <c r="BP12" s="168"/>
      <c r="BQ12" s="168"/>
      <c r="BR12" s="168"/>
      <c r="BS12" s="168"/>
      <c r="BT12" s="168"/>
      <c r="BU12" s="168"/>
      <c r="BV12" s="168"/>
      <c r="BW12" s="168"/>
      <c r="BX12" s="168"/>
      <c r="BY12" s="168"/>
      <c r="BZ12" s="168"/>
      <c r="CA12" s="168"/>
      <c r="CB12" s="168"/>
      <c r="CC12" s="168"/>
      <c r="CD12" s="168"/>
      <c r="CE12" s="168"/>
      <c r="CF12" s="168"/>
      <c r="CG12" s="168"/>
      <c r="CH12" s="168"/>
      <c r="CI12" s="168"/>
      <c r="CJ12" s="168"/>
      <c r="CK12" s="168"/>
      <c r="CL12" s="168"/>
      <c r="CM12" s="168"/>
      <c r="CN12" s="168"/>
      <c r="CO12" s="168"/>
      <c r="CP12" s="168"/>
      <c r="CQ12" s="168"/>
      <c r="CR12" s="168"/>
      <c r="CS12" s="168"/>
      <c r="CT12" s="168"/>
      <c r="CU12" s="168"/>
      <c r="CV12" s="168"/>
      <c r="CW12" s="168"/>
      <c r="CX12" s="168"/>
      <c r="CY12" s="168"/>
      <c r="CZ12" s="168"/>
      <c r="DA12" s="168"/>
      <c r="DB12" s="168"/>
      <c r="DC12" s="168"/>
      <c r="DD12" s="168"/>
      <c r="DE12" s="168"/>
      <c r="DF12" s="168"/>
      <c r="DG12" s="168"/>
      <c r="DH12" s="168"/>
      <c r="DI12" s="168"/>
      <c r="DJ12" s="168"/>
      <c r="DK12" s="168"/>
      <c r="DL12" s="168"/>
      <c r="DM12" s="168"/>
      <c r="DN12" s="168"/>
      <c r="DO12" s="168"/>
      <c r="DP12" s="168"/>
      <c r="DQ12" s="168"/>
      <c r="DR12" s="168"/>
      <c r="DS12" s="168"/>
      <c r="DT12" s="168"/>
      <c r="DU12" s="168"/>
      <c r="DV12" s="168"/>
      <c r="DW12" s="168"/>
      <c r="DX12" s="168"/>
      <c r="DY12" s="168"/>
      <c r="DZ12" s="168"/>
      <c r="EA12" s="168"/>
      <c r="EB12" s="168"/>
      <c r="EC12" s="168"/>
      <c r="ED12" s="168"/>
      <c r="EE12" s="168"/>
      <c r="EF12" s="168"/>
    </row>
    <row r="13" spans="1:136" ht="32" x14ac:dyDescent="0.3">
      <c r="A13" s="191" t="s">
        <v>8</v>
      </c>
      <c r="B13" s="193" t="s">
        <v>22</v>
      </c>
      <c r="C13" s="193" t="s">
        <v>261</v>
      </c>
      <c r="D13" s="193" t="s">
        <v>116</v>
      </c>
      <c r="E13" s="194" t="s">
        <v>163</v>
      </c>
    </row>
    <row r="14" spans="1:136" ht="53.4" customHeight="1" thickBot="1" x14ac:dyDescent="0.35">
      <c r="A14" s="195" t="s">
        <v>8</v>
      </c>
      <c r="B14" s="197"/>
      <c r="C14" s="197" t="s">
        <v>207</v>
      </c>
      <c r="D14" s="197" t="s">
        <v>116</v>
      </c>
      <c r="E14" s="198" t="s">
        <v>164</v>
      </c>
    </row>
    <row r="15" spans="1:136" s="172" customFormat="1" ht="48" x14ac:dyDescent="0.3">
      <c r="A15" s="206" t="s">
        <v>214</v>
      </c>
      <c r="B15" s="200" t="s">
        <v>15</v>
      </c>
      <c r="C15" s="200"/>
      <c r="D15" s="200"/>
      <c r="E15" s="201"/>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c r="BM15" s="168"/>
      <c r="BN15" s="168"/>
      <c r="BO15" s="168"/>
      <c r="BP15" s="168"/>
      <c r="BQ15" s="168"/>
      <c r="BR15" s="168"/>
      <c r="BS15" s="168"/>
      <c r="BT15" s="168"/>
      <c r="BU15" s="168"/>
      <c r="BV15" s="168"/>
      <c r="BW15" s="168"/>
      <c r="BX15" s="168"/>
      <c r="BY15" s="168"/>
      <c r="BZ15" s="168"/>
      <c r="CA15" s="168"/>
      <c r="CB15" s="168"/>
      <c r="CC15" s="168"/>
      <c r="CD15" s="168"/>
      <c r="CE15" s="168"/>
      <c r="CF15" s="168"/>
      <c r="CG15" s="168"/>
      <c r="CH15" s="168"/>
      <c r="CI15" s="168"/>
      <c r="CJ15" s="168"/>
      <c r="CK15" s="168"/>
      <c r="CL15" s="168"/>
      <c r="CM15" s="168"/>
      <c r="CN15" s="168"/>
      <c r="CO15" s="168"/>
      <c r="CP15" s="168"/>
      <c r="CQ15" s="168"/>
      <c r="CR15" s="168"/>
      <c r="CS15" s="168"/>
      <c r="CT15" s="168"/>
      <c r="CU15" s="168"/>
      <c r="CV15" s="168"/>
      <c r="CW15" s="168"/>
      <c r="CX15" s="168"/>
      <c r="CY15" s="168"/>
      <c r="CZ15" s="168"/>
      <c r="DA15" s="168"/>
      <c r="DB15" s="168"/>
      <c r="DC15" s="168"/>
      <c r="DD15" s="168"/>
      <c r="DE15" s="168"/>
      <c r="DF15" s="168"/>
      <c r="DG15" s="168"/>
      <c r="DH15" s="168"/>
      <c r="DI15" s="168"/>
      <c r="DJ15" s="168"/>
      <c r="DK15" s="168"/>
      <c r="DL15" s="168"/>
      <c r="DM15" s="168"/>
      <c r="DN15" s="168"/>
      <c r="DO15" s="168"/>
      <c r="DP15" s="168"/>
      <c r="DQ15" s="168"/>
      <c r="DR15" s="168"/>
      <c r="DS15" s="168"/>
      <c r="DT15" s="168"/>
      <c r="DU15" s="168"/>
      <c r="DV15" s="168"/>
      <c r="DW15" s="168"/>
      <c r="DX15" s="168"/>
      <c r="DY15" s="168"/>
      <c r="DZ15" s="168"/>
      <c r="EA15" s="168"/>
      <c r="EB15" s="168"/>
      <c r="EC15" s="168"/>
      <c r="ED15" s="168"/>
      <c r="EE15" s="168"/>
      <c r="EF15" s="168"/>
    </row>
    <row r="16" spans="1:136" s="172" customFormat="1" ht="24" customHeight="1" x14ac:dyDescent="0.3">
      <c r="A16" s="174" t="s">
        <v>215</v>
      </c>
      <c r="B16" s="172" t="s">
        <v>16</v>
      </c>
      <c r="E16" s="202"/>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c r="BM16" s="168"/>
      <c r="BN16" s="168"/>
      <c r="BO16" s="168"/>
      <c r="BP16" s="168"/>
      <c r="BQ16" s="168"/>
      <c r="BR16" s="168"/>
      <c r="BS16" s="168"/>
      <c r="BT16" s="168"/>
      <c r="BU16" s="168"/>
      <c r="BV16" s="168"/>
      <c r="BW16" s="168"/>
      <c r="BX16" s="168"/>
      <c r="BY16" s="168"/>
      <c r="BZ16" s="168"/>
      <c r="CA16" s="168"/>
      <c r="CB16" s="168"/>
      <c r="CC16" s="168"/>
      <c r="CD16" s="168"/>
      <c r="CE16" s="168"/>
      <c r="CF16" s="168"/>
      <c r="CG16" s="168"/>
      <c r="CH16" s="168"/>
      <c r="CI16" s="168"/>
      <c r="CJ16" s="168"/>
      <c r="CK16" s="168"/>
      <c r="CL16" s="168"/>
      <c r="CM16" s="168"/>
      <c r="CN16" s="168"/>
      <c r="CO16" s="168"/>
      <c r="CP16" s="168"/>
      <c r="CQ16" s="168"/>
      <c r="CR16" s="168"/>
      <c r="CS16" s="168"/>
      <c r="CT16" s="168"/>
      <c r="CU16" s="168"/>
      <c r="CV16" s="168"/>
      <c r="CW16" s="168"/>
      <c r="CX16" s="168"/>
      <c r="CY16" s="168"/>
      <c r="CZ16" s="168"/>
      <c r="DA16" s="168"/>
      <c r="DB16" s="168"/>
      <c r="DC16" s="168"/>
      <c r="DD16" s="168"/>
      <c r="DE16" s="168"/>
      <c r="DF16" s="168"/>
      <c r="DG16" s="168"/>
      <c r="DH16" s="168"/>
      <c r="DI16" s="168"/>
      <c r="DJ16" s="168"/>
      <c r="DK16" s="168"/>
      <c r="DL16" s="168"/>
      <c r="DM16" s="168"/>
      <c r="DN16" s="168"/>
      <c r="DO16" s="168"/>
      <c r="DP16" s="168"/>
      <c r="DQ16" s="168"/>
      <c r="DR16" s="168"/>
      <c r="DS16" s="168"/>
      <c r="DT16" s="168"/>
      <c r="DU16" s="168"/>
      <c r="DV16" s="168"/>
      <c r="DW16" s="168"/>
      <c r="DX16" s="168"/>
      <c r="DY16" s="168"/>
      <c r="DZ16" s="168"/>
      <c r="EA16" s="168"/>
      <c r="EB16" s="168"/>
      <c r="EC16" s="168"/>
      <c r="ED16" s="168"/>
      <c r="EE16" s="168"/>
      <c r="EF16" s="168"/>
    </row>
    <row r="17" spans="1:136" s="172" customFormat="1" ht="32" x14ac:dyDescent="0.3">
      <c r="A17" s="174" t="s">
        <v>216</v>
      </c>
      <c r="B17" s="172" t="s">
        <v>17</v>
      </c>
      <c r="E17" s="202"/>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c r="BZ17" s="168"/>
      <c r="CA17" s="168"/>
      <c r="CB17" s="168"/>
      <c r="CC17" s="168"/>
      <c r="CD17" s="168"/>
      <c r="CE17" s="168"/>
      <c r="CF17" s="168"/>
      <c r="CG17" s="168"/>
      <c r="CH17" s="168"/>
      <c r="CI17" s="168"/>
      <c r="CJ17" s="168"/>
      <c r="CK17" s="168"/>
      <c r="CL17" s="168"/>
      <c r="CM17" s="168"/>
      <c r="CN17" s="168"/>
      <c r="CO17" s="168"/>
      <c r="CP17" s="168"/>
      <c r="CQ17" s="168"/>
      <c r="CR17" s="168"/>
      <c r="CS17" s="168"/>
      <c r="CT17" s="168"/>
      <c r="CU17" s="168"/>
      <c r="CV17" s="168"/>
      <c r="CW17" s="168"/>
      <c r="CX17" s="168"/>
      <c r="CY17" s="168"/>
      <c r="CZ17" s="168"/>
      <c r="DA17" s="168"/>
      <c r="DB17" s="168"/>
      <c r="DC17" s="168"/>
      <c r="DD17" s="168"/>
      <c r="DE17" s="168"/>
      <c r="DF17" s="168"/>
      <c r="DG17" s="168"/>
      <c r="DH17" s="168"/>
      <c r="DI17" s="168"/>
      <c r="DJ17" s="168"/>
      <c r="DK17" s="168"/>
      <c r="DL17" s="168"/>
      <c r="DM17" s="168"/>
      <c r="DN17" s="168"/>
      <c r="DO17" s="168"/>
      <c r="DP17" s="168"/>
      <c r="DQ17" s="168"/>
      <c r="DR17" s="168"/>
      <c r="DS17" s="168"/>
      <c r="DT17" s="168"/>
      <c r="DU17" s="168"/>
      <c r="DV17" s="168"/>
      <c r="DW17" s="168"/>
      <c r="DX17" s="168"/>
      <c r="DY17" s="168"/>
      <c r="DZ17" s="168"/>
      <c r="EA17" s="168"/>
      <c r="EB17" s="168"/>
      <c r="EC17" s="168"/>
      <c r="ED17" s="168"/>
      <c r="EE17" s="168"/>
      <c r="EF17" s="168"/>
    </row>
    <row r="18" spans="1:136" s="172" customFormat="1" ht="32" x14ac:dyDescent="0.3">
      <c r="A18" s="174" t="s">
        <v>217</v>
      </c>
      <c r="B18" s="172" t="s">
        <v>17</v>
      </c>
      <c r="E18" s="202"/>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row>
    <row r="19" spans="1:136" s="172" customFormat="1" ht="48" x14ac:dyDescent="0.3">
      <c r="A19" s="174" t="s">
        <v>218</v>
      </c>
      <c r="B19" s="172" t="s">
        <v>18</v>
      </c>
      <c r="E19" s="202"/>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c r="BM19" s="168"/>
      <c r="BN19" s="168"/>
      <c r="BO19" s="168"/>
      <c r="BP19" s="168"/>
      <c r="BQ19" s="168"/>
      <c r="BR19" s="168"/>
      <c r="BS19" s="168"/>
      <c r="BT19" s="168"/>
      <c r="BU19" s="168"/>
      <c r="BV19" s="168"/>
      <c r="BW19" s="168"/>
      <c r="BX19" s="168"/>
      <c r="BY19" s="168"/>
      <c r="BZ19" s="168"/>
      <c r="CA19" s="168"/>
      <c r="CB19" s="168"/>
      <c r="CC19" s="168"/>
      <c r="CD19" s="168"/>
      <c r="CE19" s="168"/>
      <c r="CF19" s="168"/>
      <c r="CG19" s="168"/>
      <c r="CH19" s="168"/>
      <c r="CI19" s="168"/>
      <c r="CJ19" s="168"/>
      <c r="CK19" s="168"/>
      <c r="CL19" s="168"/>
      <c r="CM19" s="168"/>
      <c r="CN19" s="168"/>
      <c r="CO19" s="168"/>
      <c r="CP19" s="168"/>
      <c r="CQ19" s="168"/>
      <c r="CR19" s="168"/>
      <c r="CS19" s="168"/>
      <c r="CT19" s="168"/>
      <c r="CU19" s="168"/>
      <c r="CV19" s="168"/>
      <c r="CW19" s="168"/>
      <c r="CX19" s="168"/>
      <c r="CY19" s="168"/>
      <c r="CZ19" s="168"/>
      <c r="DA19" s="168"/>
      <c r="DB19" s="168"/>
      <c r="DC19" s="168"/>
      <c r="DD19" s="168"/>
      <c r="DE19" s="168"/>
      <c r="DF19" s="168"/>
      <c r="DG19" s="168"/>
      <c r="DH19" s="168"/>
      <c r="DI19" s="168"/>
      <c r="DJ19" s="168"/>
      <c r="DK19" s="168"/>
      <c r="DL19" s="168"/>
      <c r="DM19" s="168"/>
      <c r="DN19" s="168"/>
      <c r="DO19" s="168"/>
      <c r="DP19" s="168"/>
      <c r="DQ19" s="168"/>
      <c r="DR19" s="168"/>
      <c r="DS19" s="168"/>
      <c r="DT19" s="168"/>
      <c r="DU19" s="168"/>
      <c r="DV19" s="168"/>
      <c r="DW19" s="168"/>
      <c r="DX19" s="168"/>
      <c r="DY19" s="168"/>
      <c r="DZ19" s="168"/>
      <c r="EA19" s="168"/>
      <c r="EB19" s="168"/>
      <c r="EC19" s="168"/>
      <c r="ED19" s="168"/>
      <c r="EE19" s="168"/>
      <c r="EF19" s="168"/>
    </row>
    <row r="20" spans="1:136" s="172" customFormat="1" ht="48" x14ac:dyDescent="0.3">
      <c r="A20" s="174" t="s">
        <v>219</v>
      </c>
      <c r="B20" s="172" t="s">
        <v>19</v>
      </c>
      <c r="E20" s="202"/>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c r="BM20" s="168"/>
      <c r="BN20" s="168"/>
      <c r="BO20" s="168"/>
      <c r="BP20" s="168"/>
      <c r="BQ20" s="168"/>
      <c r="BR20" s="168"/>
      <c r="BS20" s="168"/>
      <c r="BT20" s="168"/>
      <c r="BU20" s="168"/>
      <c r="BV20" s="168"/>
      <c r="BW20" s="168"/>
      <c r="BX20" s="168"/>
      <c r="BY20" s="168"/>
      <c r="BZ20" s="168"/>
      <c r="CA20" s="168"/>
      <c r="CB20" s="168"/>
      <c r="CC20" s="168"/>
      <c r="CD20" s="168"/>
      <c r="CE20" s="168"/>
      <c r="CF20" s="168"/>
      <c r="CG20" s="168"/>
      <c r="CH20" s="168"/>
      <c r="CI20" s="168"/>
      <c r="CJ20" s="168"/>
      <c r="CK20" s="168"/>
      <c r="CL20" s="168"/>
      <c r="CM20" s="168"/>
      <c r="CN20" s="168"/>
      <c r="CO20" s="168"/>
      <c r="CP20" s="168"/>
      <c r="CQ20" s="168"/>
      <c r="CR20" s="168"/>
      <c r="CS20" s="168"/>
      <c r="CT20" s="168"/>
      <c r="CU20" s="168"/>
      <c r="CV20" s="168"/>
      <c r="CW20" s="168"/>
      <c r="CX20" s="168"/>
      <c r="CY20" s="168"/>
      <c r="CZ20" s="168"/>
      <c r="DA20" s="168"/>
      <c r="DB20" s="168"/>
      <c r="DC20" s="168"/>
      <c r="DD20" s="168"/>
      <c r="DE20" s="168"/>
      <c r="DF20" s="168"/>
      <c r="DG20" s="168"/>
      <c r="DH20" s="168"/>
      <c r="DI20" s="168"/>
      <c r="DJ20" s="168"/>
      <c r="DK20" s="168"/>
      <c r="DL20" s="168"/>
      <c r="DM20" s="168"/>
      <c r="DN20" s="168"/>
      <c r="DO20" s="168"/>
      <c r="DP20" s="168"/>
      <c r="DQ20" s="168"/>
      <c r="DR20" s="168"/>
      <c r="DS20" s="168"/>
      <c r="DT20" s="168"/>
      <c r="DU20" s="168"/>
      <c r="DV20" s="168"/>
      <c r="DW20" s="168"/>
      <c r="DX20" s="168"/>
      <c r="DY20" s="168"/>
      <c r="DZ20" s="168"/>
      <c r="EA20" s="168"/>
      <c r="EB20" s="168"/>
      <c r="EC20" s="168"/>
      <c r="ED20" s="168"/>
      <c r="EE20" s="168"/>
      <c r="EF20" s="168"/>
    </row>
    <row r="21" spans="1:136" s="172" customFormat="1" ht="32.5" thickBot="1" x14ac:dyDescent="0.35">
      <c r="A21" s="207" t="s">
        <v>220</v>
      </c>
      <c r="B21" s="204" t="s">
        <v>20</v>
      </c>
      <c r="C21" s="204"/>
      <c r="D21" s="204"/>
      <c r="E21" s="205"/>
      <c r="F21" s="168"/>
      <c r="G21" s="168"/>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c r="BM21" s="168"/>
      <c r="BN21" s="168"/>
      <c r="BO21" s="168"/>
      <c r="BP21" s="168"/>
      <c r="BQ21" s="168"/>
      <c r="BR21" s="168"/>
      <c r="BS21" s="168"/>
      <c r="BT21" s="168"/>
      <c r="BU21" s="168"/>
      <c r="BV21" s="168"/>
      <c r="BW21" s="168"/>
      <c r="BX21" s="168"/>
      <c r="BY21" s="168"/>
      <c r="BZ21" s="168"/>
      <c r="CA21" s="168"/>
      <c r="CB21" s="168"/>
      <c r="CC21" s="168"/>
      <c r="CD21" s="168"/>
      <c r="CE21" s="168"/>
      <c r="CF21" s="168"/>
      <c r="CG21" s="168"/>
      <c r="CH21" s="168"/>
      <c r="CI21" s="168"/>
      <c r="CJ21" s="168"/>
      <c r="CK21" s="168"/>
      <c r="CL21" s="168"/>
      <c r="CM21" s="168"/>
      <c r="CN21" s="168"/>
      <c r="CO21" s="168"/>
      <c r="CP21" s="168"/>
      <c r="CQ21" s="168"/>
      <c r="CR21" s="168"/>
      <c r="CS21" s="168"/>
      <c r="CT21" s="168"/>
      <c r="CU21" s="168"/>
      <c r="CV21" s="168"/>
      <c r="CW21" s="168"/>
      <c r="CX21" s="168"/>
      <c r="CY21" s="168"/>
      <c r="CZ21" s="168"/>
      <c r="DA21" s="168"/>
      <c r="DB21" s="168"/>
      <c r="DC21" s="168"/>
      <c r="DD21" s="168"/>
      <c r="DE21" s="168"/>
      <c r="DF21" s="168"/>
      <c r="DG21" s="168"/>
      <c r="DH21" s="168"/>
      <c r="DI21" s="168"/>
      <c r="DJ21" s="168"/>
      <c r="DK21" s="168"/>
      <c r="DL21" s="168"/>
      <c r="DM21" s="168"/>
      <c r="DN21" s="168"/>
      <c r="DO21" s="168"/>
      <c r="DP21" s="168"/>
      <c r="DQ21" s="168"/>
      <c r="DR21" s="168"/>
      <c r="DS21" s="168"/>
      <c r="DT21" s="168"/>
      <c r="DU21" s="168"/>
      <c r="DV21" s="168"/>
      <c r="DW21" s="168"/>
      <c r="DX21" s="168"/>
      <c r="DY21" s="168"/>
      <c r="DZ21" s="168"/>
      <c r="EA21" s="168"/>
      <c r="EB21" s="168"/>
      <c r="EC21" s="168"/>
      <c r="ED21" s="168"/>
      <c r="EE21" s="168"/>
      <c r="EF21" s="168"/>
    </row>
    <row r="22" spans="1:136" ht="32" x14ac:dyDescent="0.3">
      <c r="A22" s="208" t="s">
        <v>202</v>
      </c>
      <c r="B22" s="193" t="s">
        <v>23</v>
      </c>
      <c r="C22" s="209" t="s">
        <v>262</v>
      </c>
      <c r="D22" s="193" t="s">
        <v>116</v>
      </c>
      <c r="E22" s="194" t="s">
        <v>163</v>
      </c>
    </row>
    <row r="23" spans="1:136" ht="32.5" thickBot="1" x14ac:dyDescent="0.35">
      <c r="A23" s="210" t="s">
        <v>202</v>
      </c>
      <c r="B23" s="197"/>
      <c r="C23" s="197" t="s">
        <v>263</v>
      </c>
      <c r="D23" s="197" t="s">
        <v>116</v>
      </c>
      <c r="E23" s="198" t="s">
        <v>163</v>
      </c>
    </row>
    <row r="24" spans="1:136" s="172" customFormat="1" ht="32" x14ac:dyDescent="0.3">
      <c r="A24" s="206" t="s">
        <v>221</v>
      </c>
      <c r="B24" s="200" t="s">
        <v>24</v>
      </c>
      <c r="C24" s="200"/>
      <c r="D24" s="200"/>
      <c r="E24" s="201"/>
      <c r="F24" s="168"/>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c r="BM24" s="168"/>
      <c r="BN24" s="168"/>
      <c r="BO24" s="168"/>
      <c r="BP24" s="168"/>
      <c r="BQ24" s="168"/>
      <c r="BR24" s="168"/>
      <c r="BS24" s="168"/>
      <c r="BT24" s="168"/>
      <c r="BU24" s="168"/>
      <c r="BV24" s="168"/>
      <c r="BW24" s="168"/>
      <c r="BX24" s="168"/>
      <c r="BY24" s="168"/>
      <c r="BZ24" s="168"/>
      <c r="CA24" s="168"/>
      <c r="CB24" s="168"/>
      <c r="CC24" s="168"/>
      <c r="CD24" s="168"/>
      <c r="CE24" s="168"/>
      <c r="CF24" s="168"/>
      <c r="CG24" s="168"/>
      <c r="CH24" s="168"/>
      <c r="CI24" s="168"/>
      <c r="CJ24" s="168"/>
      <c r="CK24" s="168"/>
      <c r="CL24" s="168"/>
      <c r="CM24" s="168"/>
      <c r="CN24" s="168"/>
      <c r="CO24" s="168"/>
      <c r="CP24" s="168"/>
      <c r="CQ24" s="168"/>
      <c r="CR24" s="168"/>
      <c r="CS24" s="168"/>
      <c r="CT24" s="168"/>
      <c r="CU24" s="168"/>
      <c r="CV24" s="168"/>
      <c r="CW24" s="168"/>
      <c r="CX24" s="168"/>
      <c r="CY24" s="168"/>
      <c r="CZ24" s="168"/>
      <c r="DA24" s="168"/>
      <c r="DB24" s="168"/>
      <c r="DC24" s="168"/>
      <c r="DD24" s="168"/>
      <c r="DE24" s="168"/>
      <c r="DF24" s="168"/>
      <c r="DG24" s="168"/>
      <c r="DH24" s="168"/>
      <c r="DI24" s="168"/>
      <c r="DJ24" s="168"/>
      <c r="DK24" s="168"/>
      <c r="DL24" s="168"/>
      <c r="DM24" s="168"/>
      <c r="DN24" s="168"/>
      <c r="DO24" s="168"/>
      <c r="DP24" s="168"/>
      <c r="DQ24" s="168"/>
      <c r="DR24" s="168"/>
      <c r="DS24" s="168"/>
      <c r="DT24" s="168"/>
      <c r="DU24" s="168"/>
      <c r="DV24" s="168"/>
      <c r="DW24" s="168"/>
      <c r="DX24" s="168"/>
      <c r="DY24" s="168"/>
      <c r="DZ24" s="168"/>
      <c r="EA24" s="168"/>
      <c r="EB24" s="168"/>
      <c r="EC24" s="168"/>
      <c r="ED24" s="168"/>
      <c r="EE24" s="168"/>
      <c r="EF24" s="168"/>
    </row>
    <row r="25" spans="1:136" s="172" customFormat="1" ht="48" x14ac:dyDescent="0.3">
      <c r="A25" s="174" t="s">
        <v>222</v>
      </c>
      <c r="B25" s="172" t="s">
        <v>25</v>
      </c>
      <c r="E25" s="202"/>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c r="BM25" s="168"/>
      <c r="BN25" s="168"/>
      <c r="BO25" s="168"/>
      <c r="BP25" s="168"/>
      <c r="BQ25" s="168"/>
      <c r="BR25" s="168"/>
      <c r="BS25" s="168"/>
      <c r="BT25" s="168"/>
      <c r="BU25" s="168"/>
      <c r="BV25" s="168"/>
      <c r="BW25" s="168"/>
      <c r="BX25" s="168"/>
      <c r="BY25" s="168"/>
      <c r="BZ25" s="168"/>
      <c r="CA25" s="168"/>
      <c r="CB25" s="168"/>
      <c r="CC25" s="168"/>
      <c r="CD25" s="168"/>
      <c r="CE25" s="168"/>
      <c r="CF25" s="168"/>
      <c r="CG25" s="168"/>
      <c r="CH25" s="168"/>
      <c r="CI25" s="168"/>
      <c r="CJ25" s="168"/>
      <c r="CK25" s="168"/>
      <c r="CL25" s="168"/>
      <c r="CM25" s="168"/>
      <c r="CN25" s="168"/>
      <c r="CO25" s="168"/>
      <c r="CP25" s="168"/>
      <c r="CQ25" s="168"/>
      <c r="CR25" s="168"/>
      <c r="CS25" s="168"/>
      <c r="CT25" s="168"/>
      <c r="CU25" s="168"/>
      <c r="CV25" s="168"/>
      <c r="CW25" s="168"/>
      <c r="CX25" s="168"/>
      <c r="CY25" s="168"/>
      <c r="CZ25" s="168"/>
      <c r="DA25" s="168"/>
      <c r="DB25" s="168"/>
      <c r="DC25" s="168"/>
      <c r="DD25" s="168"/>
      <c r="DE25" s="168"/>
      <c r="DF25" s="168"/>
      <c r="DG25" s="168"/>
      <c r="DH25" s="168"/>
      <c r="DI25" s="168"/>
      <c r="DJ25" s="168"/>
      <c r="DK25" s="168"/>
      <c r="DL25" s="168"/>
      <c r="DM25" s="168"/>
      <c r="DN25" s="168"/>
      <c r="DO25" s="168"/>
      <c r="DP25" s="168"/>
      <c r="DQ25" s="168"/>
      <c r="DR25" s="168"/>
      <c r="DS25" s="168"/>
      <c r="DT25" s="168"/>
      <c r="DU25" s="168"/>
      <c r="DV25" s="168"/>
      <c r="DW25" s="168"/>
      <c r="DX25" s="168"/>
      <c r="DY25" s="168"/>
      <c r="DZ25" s="168"/>
      <c r="EA25" s="168"/>
      <c r="EB25" s="168"/>
      <c r="EC25" s="168"/>
      <c r="ED25" s="168"/>
      <c r="EE25" s="168"/>
      <c r="EF25" s="168"/>
    </row>
    <row r="26" spans="1:136" s="172" customFormat="1" ht="48" x14ac:dyDescent="0.3">
      <c r="A26" s="174" t="s">
        <v>223</v>
      </c>
      <c r="B26" s="172" t="s">
        <v>26</v>
      </c>
      <c r="E26" s="202"/>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c r="BM26" s="168"/>
      <c r="BN26" s="168"/>
      <c r="BO26" s="168"/>
      <c r="BP26" s="168"/>
      <c r="BQ26" s="168"/>
      <c r="BR26" s="168"/>
      <c r="BS26" s="168"/>
      <c r="BT26" s="168"/>
      <c r="BU26" s="168"/>
      <c r="BV26" s="168"/>
      <c r="BW26" s="168"/>
      <c r="BX26" s="168"/>
      <c r="BY26" s="168"/>
      <c r="BZ26" s="168"/>
      <c r="CA26" s="168"/>
      <c r="CB26" s="168"/>
      <c r="CC26" s="168"/>
      <c r="CD26" s="168"/>
      <c r="CE26" s="168"/>
      <c r="CF26" s="168"/>
      <c r="CG26" s="168"/>
      <c r="CH26" s="168"/>
      <c r="CI26" s="168"/>
      <c r="CJ26" s="168"/>
      <c r="CK26" s="168"/>
      <c r="CL26" s="168"/>
      <c r="CM26" s="168"/>
      <c r="CN26" s="168"/>
      <c r="CO26" s="168"/>
      <c r="CP26" s="168"/>
      <c r="CQ26" s="168"/>
      <c r="CR26" s="168"/>
      <c r="CS26" s="168"/>
      <c r="CT26" s="168"/>
      <c r="CU26" s="168"/>
      <c r="CV26" s="168"/>
      <c r="CW26" s="168"/>
      <c r="CX26" s="168"/>
      <c r="CY26" s="168"/>
      <c r="CZ26" s="168"/>
      <c r="DA26" s="168"/>
      <c r="DB26" s="168"/>
      <c r="DC26" s="168"/>
      <c r="DD26" s="168"/>
      <c r="DE26" s="168"/>
      <c r="DF26" s="168"/>
      <c r="DG26" s="168"/>
      <c r="DH26" s="168"/>
      <c r="DI26" s="168"/>
      <c r="DJ26" s="168"/>
      <c r="DK26" s="168"/>
      <c r="DL26" s="168"/>
      <c r="DM26" s="168"/>
      <c r="DN26" s="168"/>
      <c r="DO26" s="168"/>
      <c r="DP26" s="168"/>
      <c r="DQ26" s="168"/>
      <c r="DR26" s="168"/>
      <c r="DS26" s="168"/>
      <c r="DT26" s="168"/>
      <c r="DU26" s="168"/>
      <c r="DV26" s="168"/>
      <c r="DW26" s="168"/>
      <c r="DX26" s="168"/>
      <c r="DY26" s="168"/>
      <c r="DZ26" s="168"/>
      <c r="EA26" s="168"/>
      <c r="EB26" s="168"/>
      <c r="EC26" s="168"/>
      <c r="ED26" s="168"/>
      <c r="EE26" s="168"/>
      <c r="EF26" s="168"/>
    </row>
    <row r="27" spans="1:136" s="172" customFormat="1" ht="48" x14ac:dyDescent="0.3">
      <c r="A27" s="174" t="s">
        <v>224</v>
      </c>
      <c r="B27" s="172" t="s">
        <v>27</v>
      </c>
      <c r="E27" s="202"/>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c r="BM27" s="168"/>
      <c r="BN27" s="168"/>
      <c r="BO27" s="168"/>
      <c r="BP27" s="168"/>
      <c r="BQ27" s="168"/>
      <c r="BR27" s="168"/>
      <c r="BS27" s="168"/>
      <c r="BT27" s="168"/>
      <c r="BU27" s="168"/>
      <c r="BV27" s="168"/>
      <c r="BW27" s="168"/>
      <c r="BX27" s="168"/>
      <c r="BY27" s="168"/>
      <c r="BZ27" s="168"/>
      <c r="CA27" s="168"/>
      <c r="CB27" s="168"/>
      <c r="CC27" s="168"/>
      <c r="CD27" s="168"/>
      <c r="CE27" s="168"/>
      <c r="CF27" s="168"/>
      <c r="CG27" s="168"/>
      <c r="CH27" s="168"/>
      <c r="CI27" s="168"/>
      <c r="CJ27" s="168"/>
      <c r="CK27" s="168"/>
      <c r="CL27" s="168"/>
      <c r="CM27" s="168"/>
      <c r="CN27" s="168"/>
      <c r="CO27" s="168"/>
      <c r="CP27" s="168"/>
      <c r="CQ27" s="168"/>
      <c r="CR27" s="168"/>
      <c r="CS27" s="168"/>
      <c r="CT27" s="168"/>
      <c r="CU27" s="168"/>
      <c r="CV27" s="168"/>
      <c r="CW27" s="168"/>
      <c r="CX27" s="168"/>
      <c r="CY27" s="168"/>
      <c r="CZ27" s="168"/>
      <c r="DA27" s="168"/>
      <c r="DB27" s="168"/>
      <c r="DC27" s="168"/>
      <c r="DD27" s="168"/>
      <c r="DE27" s="168"/>
      <c r="DF27" s="168"/>
      <c r="DG27" s="168"/>
      <c r="DH27" s="168"/>
      <c r="DI27" s="168"/>
      <c r="DJ27" s="168"/>
      <c r="DK27" s="168"/>
      <c r="DL27" s="168"/>
      <c r="DM27" s="168"/>
      <c r="DN27" s="168"/>
      <c r="DO27" s="168"/>
      <c r="DP27" s="168"/>
      <c r="DQ27" s="168"/>
      <c r="DR27" s="168"/>
      <c r="DS27" s="168"/>
      <c r="DT27" s="168"/>
      <c r="DU27" s="168"/>
      <c r="DV27" s="168"/>
      <c r="DW27" s="168"/>
      <c r="DX27" s="168"/>
      <c r="DY27" s="168"/>
      <c r="DZ27" s="168"/>
      <c r="EA27" s="168"/>
      <c r="EB27" s="168"/>
      <c r="EC27" s="168"/>
      <c r="ED27" s="168"/>
      <c r="EE27" s="168"/>
      <c r="EF27" s="168"/>
    </row>
    <row r="28" spans="1:136" s="172" customFormat="1" ht="32" x14ac:dyDescent="0.3">
      <c r="A28" s="174" t="s">
        <v>225</v>
      </c>
      <c r="B28" s="172" t="s">
        <v>28</v>
      </c>
      <c r="E28" s="202"/>
      <c r="F28" s="168"/>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c r="BM28" s="168"/>
      <c r="BN28" s="168"/>
      <c r="BO28" s="168"/>
      <c r="BP28" s="168"/>
      <c r="BQ28" s="168"/>
      <c r="BR28" s="168"/>
      <c r="BS28" s="168"/>
      <c r="BT28" s="168"/>
      <c r="BU28" s="168"/>
      <c r="BV28" s="168"/>
      <c r="BW28" s="168"/>
      <c r="BX28" s="168"/>
      <c r="BY28" s="168"/>
      <c r="BZ28" s="168"/>
      <c r="CA28" s="168"/>
      <c r="CB28" s="168"/>
      <c r="CC28" s="168"/>
      <c r="CD28" s="168"/>
      <c r="CE28" s="168"/>
      <c r="CF28" s="168"/>
      <c r="CG28" s="168"/>
      <c r="CH28" s="168"/>
      <c r="CI28" s="168"/>
      <c r="CJ28" s="168"/>
      <c r="CK28" s="168"/>
      <c r="CL28" s="168"/>
      <c r="CM28" s="168"/>
      <c r="CN28" s="168"/>
      <c r="CO28" s="168"/>
      <c r="CP28" s="168"/>
      <c r="CQ28" s="168"/>
      <c r="CR28" s="168"/>
      <c r="CS28" s="168"/>
      <c r="CT28" s="168"/>
      <c r="CU28" s="168"/>
      <c r="CV28" s="168"/>
      <c r="CW28" s="168"/>
      <c r="CX28" s="168"/>
      <c r="CY28" s="168"/>
      <c r="CZ28" s="168"/>
      <c r="DA28" s="168"/>
      <c r="DB28" s="168"/>
      <c r="DC28" s="168"/>
      <c r="DD28" s="168"/>
      <c r="DE28" s="168"/>
      <c r="DF28" s="168"/>
      <c r="DG28" s="168"/>
      <c r="DH28" s="168"/>
      <c r="DI28" s="168"/>
      <c r="DJ28" s="168"/>
      <c r="DK28" s="168"/>
      <c r="DL28" s="168"/>
      <c r="DM28" s="168"/>
      <c r="DN28" s="168"/>
      <c r="DO28" s="168"/>
      <c r="DP28" s="168"/>
      <c r="DQ28" s="168"/>
      <c r="DR28" s="168"/>
      <c r="DS28" s="168"/>
      <c r="DT28" s="168"/>
      <c r="DU28" s="168"/>
      <c r="DV28" s="168"/>
      <c r="DW28" s="168"/>
      <c r="DX28" s="168"/>
      <c r="DY28" s="168"/>
      <c r="DZ28" s="168"/>
      <c r="EA28" s="168"/>
      <c r="EB28" s="168"/>
      <c r="EC28" s="168"/>
      <c r="ED28" s="168"/>
      <c r="EE28" s="168"/>
      <c r="EF28" s="168"/>
    </row>
    <row r="29" spans="1:136" s="172" customFormat="1" ht="48" x14ac:dyDescent="0.3">
      <c r="A29" s="174" t="s">
        <v>226</v>
      </c>
      <c r="B29" s="172" t="s">
        <v>29</v>
      </c>
      <c r="E29" s="202"/>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c r="BM29" s="168"/>
      <c r="BN29" s="168"/>
      <c r="BO29" s="168"/>
      <c r="BP29" s="168"/>
      <c r="BQ29" s="168"/>
      <c r="BR29" s="168"/>
      <c r="BS29" s="168"/>
      <c r="BT29" s="168"/>
      <c r="BU29" s="168"/>
      <c r="BV29" s="168"/>
      <c r="BW29" s="168"/>
      <c r="BX29" s="168"/>
      <c r="BY29" s="168"/>
      <c r="BZ29" s="168"/>
      <c r="CA29" s="168"/>
      <c r="CB29" s="168"/>
      <c r="CC29" s="168"/>
      <c r="CD29" s="168"/>
      <c r="CE29" s="168"/>
      <c r="CF29" s="168"/>
      <c r="CG29" s="168"/>
      <c r="CH29" s="168"/>
      <c r="CI29" s="168"/>
      <c r="CJ29" s="168"/>
      <c r="CK29" s="168"/>
      <c r="CL29" s="168"/>
      <c r="CM29" s="168"/>
      <c r="CN29" s="168"/>
      <c r="CO29" s="168"/>
      <c r="CP29" s="168"/>
      <c r="CQ29" s="168"/>
      <c r="CR29" s="168"/>
      <c r="CS29" s="168"/>
      <c r="CT29" s="168"/>
      <c r="CU29" s="168"/>
      <c r="CV29" s="168"/>
      <c r="CW29" s="168"/>
      <c r="CX29" s="168"/>
      <c r="CY29" s="168"/>
      <c r="CZ29" s="168"/>
      <c r="DA29" s="168"/>
      <c r="DB29" s="168"/>
      <c r="DC29" s="168"/>
      <c r="DD29" s="168"/>
      <c r="DE29" s="168"/>
      <c r="DF29" s="168"/>
      <c r="DG29" s="168"/>
      <c r="DH29" s="168"/>
      <c r="DI29" s="168"/>
      <c r="DJ29" s="168"/>
      <c r="DK29" s="168"/>
      <c r="DL29" s="168"/>
      <c r="DM29" s="168"/>
      <c r="DN29" s="168"/>
      <c r="DO29" s="168"/>
      <c r="DP29" s="168"/>
      <c r="DQ29" s="168"/>
      <c r="DR29" s="168"/>
      <c r="DS29" s="168"/>
      <c r="DT29" s="168"/>
      <c r="DU29" s="168"/>
      <c r="DV29" s="168"/>
      <c r="DW29" s="168"/>
      <c r="DX29" s="168"/>
      <c r="DY29" s="168"/>
      <c r="DZ29" s="168"/>
      <c r="EA29" s="168"/>
      <c r="EB29" s="168"/>
      <c r="EC29" s="168"/>
      <c r="ED29" s="168"/>
      <c r="EE29" s="168"/>
      <c r="EF29" s="168"/>
    </row>
    <row r="30" spans="1:136" s="172" customFormat="1" ht="48" x14ac:dyDescent="0.3">
      <c r="A30" s="174" t="s">
        <v>227</v>
      </c>
      <c r="B30" s="172" t="s">
        <v>30</v>
      </c>
      <c r="E30" s="202"/>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c r="BM30" s="168"/>
      <c r="BN30" s="168"/>
      <c r="BO30" s="168"/>
      <c r="BP30" s="168"/>
      <c r="BQ30" s="168"/>
      <c r="BR30" s="168"/>
      <c r="BS30" s="168"/>
      <c r="BT30" s="168"/>
      <c r="BU30" s="168"/>
      <c r="BV30" s="168"/>
      <c r="BW30" s="168"/>
      <c r="BX30" s="168"/>
      <c r="BY30" s="168"/>
      <c r="BZ30" s="168"/>
      <c r="CA30" s="168"/>
      <c r="CB30" s="168"/>
      <c r="CC30" s="168"/>
      <c r="CD30" s="168"/>
      <c r="CE30" s="168"/>
      <c r="CF30" s="168"/>
      <c r="CG30" s="168"/>
      <c r="CH30" s="168"/>
      <c r="CI30" s="168"/>
      <c r="CJ30" s="168"/>
      <c r="CK30" s="168"/>
      <c r="CL30" s="168"/>
      <c r="CM30" s="168"/>
      <c r="CN30" s="168"/>
      <c r="CO30" s="168"/>
      <c r="CP30" s="168"/>
      <c r="CQ30" s="168"/>
      <c r="CR30" s="168"/>
      <c r="CS30" s="168"/>
      <c r="CT30" s="168"/>
      <c r="CU30" s="168"/>
      <c r="CV30" s="168"/>
      <c r="CW30" s="168"/>
      <c r="CX30" s="168"/>
      <c r="CY30" s="168"/>
      <c r="CZ30" s="168"/>
      <c r="DA30" s="168"/>
      <c r="DB30" s="168"/>
      <c r="DC30" s="168"/>
      <c r="DD30" s="168"/>
      <c r="DE30" s="168"/>
      <c r="DF30" s="168"/>
      <c r="DG30" s="168"/>
      <c r="DH30" s="168"/>
      <c r="DI30" s="168"/>
      <c r="DJ30" s="168"/>
      <c r="DK30" s="168"/>
      <c r="DL30" s="168"/>
      <c r="DM30" s="168"/>
      <c r="DN30" s="168"/>
      <c r="DO30" s="168"/>
      <c r="DP30" s="168"/>
      <c r="DQ30" s="168"/>
      <c r="DR30" s="168"/>
      <c r="DS30" s="168"/>
      <c r="DT30" s="168"/>
      <c r="DU30" s="168"/>
      <c r="DV30" s="168"/>
      <c r="DW30" s="168"/>
      <c r="DX30" s="168"/>
      <c r="DY30" s="168"/>
      <c r="DZ30" s="168"/>
      <c r="EA30" s="168"/>
      <c r="EB30" s="168"/>
      <c r="EC30" s="168"/>
      <c r="ED30" s="168"/>
      <c r="EE30" s="168"/>
      <c r="EF30" s="168"/>
    </row>
    <row r="31" spans="1:136" s="172" customFormat="1" ht="64" x14ac:dyDescent="0.3">
      <c r="A31" s="174" t="s">
        <v>228</v>
      </c>
      <c r="B31" s="172" t="s">
        <v>31</v>
      </c>
      <c r="E31" s="202"/>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c r="BM31" s="168"/>
      <c r="BN31" s="168"/>
      <c r="BO31" s="168"/>
      <c r="BP31" s="168"/>
      <c r="BQ31" s="168"/>
      <c r="BR31" s="168"/>
      <c r="BS31" s="168"/>
      <c r="BT31" s="168"/>
      <c r="BU31" s="168"/>
      <c r="BV31" s="168"/>
      <c r="BW31" s="168"/>
      <c r="BX31" s="168"/>
      <c r="BY31" s="168"/>
      <c r="BZ31" s="168"/>
      <c r="CA31" s="168"/>
      <c r="CB31" s="168"/>
      <c r="CC31" s="168"/>
      <c r="CD31" s="168"/>
      <c r="CE31" s="168"/>
      <c r="CF31" s="168"/>
      <c r="CG31" s="168"/>
      <c r="CH31" s="168"/>
      <c r="CI31" s="168"/>
      <c r="CJ31" s="168"/>
      <c r="CK31" s="168"/>
      <c r="CL31" s="168"/>
      <c r="CM31" s="168"/>
      <c r="CN31" s="168"/>
      <c r="CO31" s="168"/>
      <c r="CP31" s="168"/>
      <c r="CQ31" s="168"/>
      <c r="CR31" s="168"/>
      <c r="CS31" s="168"/>
      <c r="CT31" s="168"/>
      <c r="CU31" s="168"/>
      <c r="CV31" s="168"/>
      <c r="CW31" s="168"/>
      <c r="CX31" s="168"/>
      <c r="CY31" s="168"/>
      <c r="CZ31" s="168"/>
      <c r="DA31" s="168"/>
      <c r="DB31" s="168"/>
      <c r="DC31" s="168"/>
      <c r="DD31" s="168"/>
      <c r="DE31" s="168"/>
      <c r="DF31" s="168"/>
      <c r="DG31" s="168"/>
      <c r="DH31" s="168"/>
      <c r="DI31" s="168"/>
      <c r="DJ31" s="168"/>
      <c r="DK31" s="168"/>
      <c r="DL31" s="168"/>
      <c r="DM31" s="168"/>
      <c r="DN31" s="168"/>
      <c r="DO31" s="168"/>
      <c r="DP31" s="168"/>
      <c r="DQ31" s="168"/>
      <c r="DR31" s="168"/>
      <c r="DS31" s="168"/>
      <c r="DT31" s="168"/>
      <c r="DU31" s="168"/>
      <c r="DV31" s="168"/>
      <c r="DW31" s="168"/>
      <c r="DX31" s="168"/>
      <c r="DY31" s="168"/>
      <c r="DZ31" s="168"/>
      <c r="EA31" s="168"/>
      <c r="EB31" s="168"/>
      <c r="EC31" s="168"/>
      <c r="ED31" s="168"/>
      <c r="EE31" s="168"/>
      <c r="EF31" s="168"/>
    </row>
    <row r="32" spans="1:136" s="172" customFormat="1" ht="48.5" thickBot="1" x14ac:dyDescent="0.35">
      <c r="A32" s="207" t="s">
        <v>229</v>
      </c>
      <c r="B32" s="204" t="s">
        <v>32</v>
      </c>
      <c r="C32" s="204"/>
      <c r="D32" s="204"/>
      <c r="E32" s="205"/>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c r="BM32" s="168"/>
      <c r="BN32" s="168"/>
      <c r="BO32" s="168"/>
      <c r="BP32" s="168"/>
      <c r="BQ32" s="168"/>
      <c r="BR32" s="168"/>
      <c r="BS32" s="168"/>
      <c r="BT32" s="168"/>
      <c r="BU32" s="168"/>
      <c r="BV32" s="168"/>
      <c r="BW32" s="168"/>
      <c r="BX32" s="168"/>
      <c r="BY32" s="168"/>
      <c r="BZ32" s="168"/>
      <c r="CA32" s="168"/>
      <c r="CB32" s="168"/>
      <c r="CC32" s="168"/>
      <c r="CD32" s="168"/>
      <c r="CE32" s="168"/>
      <c r="CF32" s="168"/>
      <c r="CG32" s="168"/>
      <c r="CH32" s="168"/>
      <c r="CI32" s="168"/>
      <c r="CJ32" s="168"/>
      <c r="CK32" s="168"/>
      <c r="CL32" s="168"/>
      <c r="CM32" s="168"/>
      <c r="CN32" s="168"/>
      <c r="CO32" s="168"/>
      <c r="CP32" s="168"/>
      <c r="CQ32" s="168"/>
      <c r="CR32" s="168"/>
      <c r="CS32" s="168"/>
      <c r="CT32" s="168"/>
      <c r="CU32" s="168"/>
      <c r="CV32" s="168"/>
      <c r="CW32" s="168"/>
      <c r="CX32" s="168"/>
      <c r="CY32" s="168"/>
      <c r="CZ32" s="168"/>
      <c r="DA32" s="168"/>
      <c r="DB32" s="168"/>
      <c r="DC32" s="168"/>
      <c r="DD32" s="168"/>
      <c r="DE32" s="168"/>
      <c r="DF32" s="168"/>
      <c r="DG32" s="168"/>
      <c r="DH32" s="168"/>
      <c r="DI32" s="168"/>
      <c r="DJ32" s="168"/>
      <c r="DK32" s="168"/>
      <c r="DL32" s="168"/>
      <c r="DM32" s="168"/>
      <c r="DN32" s="168"/>
      <c r="DO32" s="168"/>
      <c r="DP32" s="168"/>
      <c r="DQ32" s="168"/>
      <c r="DR32" s="168"/>
      <c r="DS32" s="168"/>
      <c r="DT32" s="168"/>
      <c r="DU32" s="168"/>
      <c r="DV32" s="168"/>
      <c r="DW32" s="168"/>
      <c r="DX32" s="168"/>
      <c r="DY32" s="168"/>
      <c r="DZ32" s="168"/>
      <c r="EA32" s="168"/>
      <c r="EB32" s="168"/>
      <c r="EC32" s="168"/>
      <c r="ED32" s="168"/>
      <c r="EE32" s="168"/>
      <c r="EF32" s="168"/>
    </row>
    <row r="33" spans="1:136" s="170" customFormat="1" ht="48" x14ac:dyDescent="0.3">
      <c r="A33" s="208" t="s">
        <v>203</v>
      </c>
      <c r="B33" s="193" t="s">
        <v>33</v>
      </c>
      <c r="C33" s="193" t="s">
        <v>140</v>
      </c>
      <c r="D33" s="193" t="s">
        <v>155</v>
      </c>
      <c r="E33" s="194" t="s">
        <v>171</v>
      </c>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C33" s="168"/>
      <c r="CD33" s="168"/>
      <c r="CE33" s="168"/>
      <c r="CF33" s="168"/>
      <c r="CG33" s="168"/>
      <c r="CH33" s="168"/>
      <c r="CI33" s="168"/>
      <c r="CJ33" s="168"/>
      <c r="CK33" s="168"/>
      <c r="CL33" s="168"/>
      <c r="CM33" s="168"/>
      <c r="CN33" s="168"/>
      <c r="CO33" s="168"/>
      <c r="CP33" s="168"/>
      <c r="CQ33" s="168"/>
      <c r="CR33" s="168"/>
      <c r="CS33" s="168"/>
      <c r="CT33" s="168"/>
      <c r="CU33" s="168"/>
      <c r="CV33" s="168"/>
      <c r="CW33" s="168"/>
      <c r="CX33" s="168"/>
      <c r="CY33" s="168"/>
      <c r="CZ33" s="168"/>
      <c r="DA33" s="168"/>
      <c r="DB33" s="168"/>
      <c r="DC33" s="168"/>
      <c r="DD33" s="168"/>
      <c r="DE33" s="168"/>
      <c r="DF33" s="168"/>
      <c r="DG33" s="168"/>
      <c r="DH33" s="168"/>
      <c r="DI33" s="168"/>
      <c r="DJ33" s="168"/>
      <c r="DK33" s="168"/>
      <c r="DL33" s="168"/>
      <c r="DM33" s="168"/>
      <c r="DN33" s="168"/>
      <c r="DO33" s="168"/>
      <c r="DP33" s="168"/>
      <c r="DQ33" s="168"/>
      <c r="DR33" s="168"/>
      <c r="DS33" s="168"/>
      <c r="DT33" s="168"/>
      <c r="DU33" s="168"/>
      <c r="DV33" s="168"/>
      <c r="DW33" s="168"/>
      <c r="DX33" s="168"/>
      <c r="DY33" s="168"/>
      <c r="DZ33" s="168"/>
      <c r="EA33" s="168"/>
      <c r="EB33" s="168"/>
      <c r="EC33" s="168"/>
      <c r="ED33" s="168"/>
      <c r="EE33" s="168"/>
      <c r="EF33" s="168"/>
    </row>
    <row r="34" spans="1:136" s="180" customFormat="1" ht="107.4" customHeight="1" thickBot="1" x14ac:dyDescent="0.35">
      <c r="A34" s="210" t="s">
        <v>203</v>
      </c>
      <c r="B34" s="197"/>
      <c r="C34" s="197" t="s">
        <v>128</v>
      </c>
      <c r="D34" s="197" t="s">
        <v>156</v>
      </c>
      <c r="E34" s="198" t="s">
        <v>171</v>
      </c>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c r="BM34" s="168"/>
      <c r="BN34" s="168"/>
      <c r="BO34" s="168"/>
      <c r="BP34" s="168"/>
      <c r="BQ34" s="168"/>
      <c r="BR34" s="168"/>
      <c r="BS34" s="168"/>
      <c r="BT34" s="168"/>
      <c r="BU34" s="168"/>
      <c r="BV34" s="168"/>
      <c r="BW34" s="168"/>
      <c r="BX34" s="168"/>
      <c r="BY34" s="168"/>
      <c r="BZ34" s="168"/>
      <c r="CA34" s="168"/>
      <c r="CB34" s="168"/>
      <c r="CC34" s="168"/>
      <c r="CD34" s="168"/>
      <c r="CE34" s="168"/>
      <c r="CF34" s="168"/>
      <c r="CG34" s="168"/>
      <c r="CH34" s="168"/>
      <c r="CI34" s="168"/>
      <c r="CJ34" s="168"/>
      <c r="CK34" s="168"/>
      <c r="CL34" s="168"/>
      <c r="CM34" s="168"/>
      <c r="CN34" s="168"/>
      <c r="CO34" s="168"/>
      <c r="CP34" s="168"/>
      <c r="CQ34" s="168"/>
      <c r="CR34" s="168"/>
      <c r="CS34" s="168"/>
      <c r="CT34" s="168"/>
      <c r="CU34" s="168"/>
      <c r="CV34" s="168"/>
      <c r="CW34" s="168"/>
      <c r="CX34" s="168"/>
      <c r="CY34" s="168"/>
      <c r="CZ34" s="168"/>
      <c r="DA34" s="168"/>
      <c r="DB34" s="168"/>
      <c r="DC34" s="168"/>
      <c r="DD34" s="168"/>
      <c r="DE34" s="168"/>
      <c r="DF34" s="168"/>
      <c r="DG34" s="168"/>
      <c r="DH34" s="168"/>
      <c r="DI34" s="168"/>
      <c r="DJ34" s="168"/>
      <c r="DK34" s="168"/>
      <c r="DL34" s="168"/>
      <c r="DM34" s="168"/>
      <c r="DN34" s="168"/>
      <c r="DO34" s="168"/>
      <c r="DP34" s="168"/>
      <c r="DQ34" s="168"/>
      <c r="DR34" s="168"/>
      <c r="DS34" s="168"/>
      <c r="DT34" s="168"/>
      <c r="DU34" s="168"/>
      <c r="DV34" s="168"/>
      <c r="DW34" s="168"/>
      <c r="DX34" s="168"/>
      <c r="DY34" s="168"/>
      <c r="DZ34" s="168"/>
      <c r="EA34" s="168"/>
      <c r="EB34" s="168"/>
      <c r="EC34" s="168"/>
      <c r="ED34" s="168"/>
      <c r="EE34" s="168"/>
      <c r="EF34" s="168"/>
    </row>
    <row r="35" spans="1:136" s="172" customFormat="1" ht="64" x14ac:dyDescent="0.3">
      <c r="A35" s="206" t="s">
        <v>230</v>
      </c>
      <c r="B35" s="200" t="s">
        <v>34</v>
      </c>
      <c r="C35" s="200"/>
      <c r="D35" s="200"/>
      <c r="E35" s="201"/>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c r="BM35" s="168"/>
      <c r="BN35" s="168"/>
      <c r="BO35" s="168"/>
      <c r="BP35" s="168"/>
      <c r="BQ35" s="168"/>
      <c r="BR35" s="168"/>
      <c r="BS35" s="168"/>
      <c r="BT35" s="168"/>
      <c r="BU35" s="168"/>
      <c r="BV35" s="168"/>
      <c r="BW35" s="168"/>
      <c r="BX35" s="168"/>
      <c r="BY35" s="168"/>
      <c r="BZ35" s="168"/>
      <c r="CA35" s="168"/>
      <c r="CB35" s="168"/>
      <c r="CC35" s="168"/>
      <c r="CD35" s="168"/>
      <c r="CE35" s="168"/>
      <c r="CF35" s="168"/>
      <c r="CG35" s="168"/>
      <c r="CH35" s="168"/>
      <c r="CI35" s="168"/>
      <c r="CJ35" s="168"/>
      <c r="CK35" s="168"/>
      <c r="CL35" s="168"/>
      <c r="CM35" s="168"/>
      <c r="CN35" s="168"/>
      <c r="CO35" s="168"/>
      <c r="CP35" s="168"/>
      <c r="CQ35" s="168"/>
      <c r="CR35" s="168"/>
      <c r="CS35" s="168"/>
      <c r="CT35" s="168"/>
      <c r="CU35" s="168"/>
      <c r="CV35" s="168"/>
      <c r="CW35" s="168"/>
      <c r="CX35" s="168"/>
      <c r="CY35" s="168"/>
      <c r="CZ35" s="168"/>
      <c r="DA35" s="168"/>
      <c r="DB35" s="168"/>
      <c r="DC35" s="168"/>
      <c r="DD35" s="168"/>
      <c r="DE35" s="168"/>
      <c r="DF35" s="168"/>
      <c r="DG35" s="168"/>
      <c r="DH35" s="168"/>
      <c r="DI35" s="168"/>
      <c r="DJ35" s="168"/>
      <c r="DK35" s="168"/>
      <c r="DL35" s="168"/>
      <c r="DM35" s="168"/>
      <c r="DN35" s="168"/>
      <c r="DO35" s="168"/>
      <c r="DP35" s="168"/>
      <c r="DQ35" s="168"/>
      <c r="DR35" s="168"/>
      <c r="DS35" s="168"/>
      <c r="DT35" s="168"/>
      <c r="DU35" s="168"/>
      <c r="DV35" s="168"/>
      <c r="DW35" s="168"/>
      <c r="DX35" s="168"/>
      <c r="DY35" s="168"/>
      <c r="DZ35" s="168"/>
      <c r="EA35" s="168"/>
      <c r="EB35" s="168"/>
      <c r="EC35" s="168"/>
      <c r="ED35" s="168"/>
      <c r="EE35" s="168"/>
      <c r="EF35" s="168"/>
    </row>
    <row r="36" spans="1:136" s="172" customFormat="1" ht="64" x14ac:dyDescent="0.3">
      <c r="A36" s="174" t="s">
        <v>231</v>
      </c>
      <c r="B36" s="172" t="s">
        <v>35</v>
      </c>
      <c r="E36" s="202"/>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8"/>
      <c r="BQ36" s="168"/>
      <c r="BR36" s="168"/>
      <c r="BS36" s="168"/>
      <c r="BT36" s="168"/>
      <c r="BU36" s="168"/>
      <c r="BV36" s="168"/>
      <c r="BW36" s="168"/>
      <c r="BX36" s="168"/>
      <c r="BY36" s="168"/>
      <c r="BZ36" s="168"/>
      <c r="CA36" s="168"/>
      <c r="CB36" s="168"/>
      <c r="CC36" s="168"/>
      <c r="CD36" s="168"/>
      <c r="CE36" s="168"/>
      <c r="CF36" s="168"/>
      <c r="CG36" s="168"/>
      <c r="CH36" s="168"/>
      <c r="CI36" s="168"/>
      <c r="CJ36" s="168"/>
      <c r="CK36" s="168"/>
      <c r="CL36" s="168"/>
      <c r="CM36" s="168"/>
      <c r="CN36" s="168"/>
      <c r="CO36" s="168"/>
      <c r="CP36" s="168"/>
      <c r="CQ36" s="168"/>
      <c r="CR36" s="168"/>
      <c r="CS36" s="168"/>
      <c r="CT36" s="168"/>
      <c r="CU36" s="168"/>
      <c r="CV36" s="168"/>
      <c r="CW36" s="168"/>
      <c r="CX36" s="168"/>
      <c r="CY36" s="168"/>
      <c r="CZ36" s="168"/>
      <c r="DA36" s="168"/>
      <c r="DB36" s="168"/>
      <c r="DC36" s="168"/>
      <c r="DD36" s="168"/>
      <c r="DE36" s="168"/>
      <c r="DF36" s="168"/>
      <c r="DG36" s="168"/>
      <c r="DH36" s="168"/>
      <c r="DI36" s="168"/>
      <c r="DJ36" s="168"/>
      <c r="DK36" s="168"/>
      <c r="DL36" s="168"/>
      <c r="DM36" s="168"/>
      <c r="DN36" s="168"/>
      <c r="DO36" s="168"/>
      <c r="DP36" s="168"/>
      <c r="DQ36" s="168"/>
      <c r="DR36" s="168"/>
      <c r="DS36" s="168"/>
      <c r="DT36" s="168"/>
      <c r="DU36" s="168"/>
      <c r="DV36" s="168"/>
      <c r="DW36" s="168"/>
      <c r="DX36" s="168"/>
      <c r="DY36" s="168"/>
      <c r="DZ36" s="168"/>
      <c r="EA36" s="168"/>
      <c r="EB36" s="168"/>
      <c r="EC36" s="168"/>
      <c r="ED36" s="168"/>
      <c r="EE36" s="168"/>
      <c r="EF36" s="168"/>
    </row>
    <row r="37" spans="1:136" s="172" customFormat="1" ht="48" x14ac:dyDescent="0.3">
      <c r="A37" s="174" t="s">
        <v>232</v>
      </c>
      <c r="B37" s="172" t="s">
        <v>36</v>
      </c>
      <c r="E37" s="202"/>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c r="BM37" s="168"/>
      <c r="BN37" s="168"/>
      <c r="BO37" s="168"/>
      <c r="BP37" s="168"/>
      <c r="BQ37" s="168"/>
      <c r="BR37" s="168"/>
      <c r="BS37" s="168"/>
      <c r="BT37" s="168"/>
      <c r="BU37" s="168"/>
      <c r="BV37" s="168"/>
      <c r="BW37" s="168"/>
      <c r="BX37" s="168"/>
      <c r="BY37" s="168"/>
      <c r="BZ37" s="168"/>
      <c r="CA37" s="168"/>
      <c r="CB37" s="168"/>
      <c r="CC37" s="168"/>
      <c r="CD37" s="168"/>
      <c r="CE37" s="168"/>
      <c r="CF37" s="168"/>
      <c r="CG37" s="168"/>
      <c r="CH37" s="168"/>
      <c r="CI37" s="168"/>
      <c r="CJ37" s="168"/>
      <c r="CK37" s="168"/>
      <c r="CL37" s="168"/>
      <c r="CM37" s="168"/>
      <c r="CN37" s="168"/>
      <c r="CO37" s="168"/>
      <c r="CP37" s="168"/>
      <c r="CQ37" s="168"/>
      <c r="CR37" s="168"/>
      <c r="CS37" s="168"/>
      <c r="CT37" s="168"/>
      <c r="CU37" s="168"/>
      <c r="CV37" s="168"/>
      <c r="CW37" s="168"/>
      <c r="CX37" s="168"/>
      <c r="CY37" s="168"/>
      <c r="CZ37" s="168"/>
      <c r="DA37" s="168"/>
      <c r="DB37" s="168"/>
      <c r="DC37" s="168"/>
      <c r="DD37" s="168"/>
      <c r="DE37" s="168"/>
      <c r="DF37" s="168"/>
      <c r="DG37" s="168"/>
      <c r="DH37" s="168"/>
      <c r="DI37" s="168"/>
      <c r="DJ37" s="168"/>
      <c r="DK37" s="168"/>
      <c r="DL37" s="168"/>
      <c r="DM37" s="168"/>
      <c r="DN37" s="168"/>
      <c r="DO37" s="168"/>
      <c r="DP37" s="168"/>
      <c r="DQ37" s="168"/>
      <c r="DR37" s="168"/>
      <c r="DS37" s="168"/>
      <c r="DT37" s="168"/>
      <c r="DU37" s="168"/>
      <c r="DV37" s="168"/>
      <c r="DW37" s="168"/>
      <c r="DX37" s="168"/>
      <c r="DY37" s="168"/>
      <c r="DZ37" s="168"/>
      <c r="EA37" s="168"/>
      <c r="EB37" s="168"/>
      <c r="EC37" s="168"/>
      <c r="ED37" s="168"/>
      <c r="EE37" s="168"/>
      <c r="EF37" s="168"/>
    </row>
    <row r="38" spans="1:136" s="172" customFormat="1" ht="32" x14ac:dyDescent="0.3">
      <c r="A38" s="174" t="s">
        <v>233</v>
      </c>
      <c r="B38" s="172" t="s">
        <v>37</v>
      </c>
      <c r="E38" s="202"/>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c r="BM38" s="168"/>
      <c r="BN38" s="168"/>
      <c r="BO38" s="168"/>
      <c r="BP38" s="168"/>
      <c r="BQ38" s="168"/>
      <c r="BR38" s="168"/>
      <c r="BS38" s="168"/>
      <c r="BT38" s="168"/>
      <c r="BU38" s="168"/>
      <c r="BV38" s="168"/>
      <c r="BW38" s="168"/>
      <c r="BX38" s="168"/>
      <c r="BY38" s="168"/>
      <c r="BZ38" s="168"/>
      <c r="CA38" s="168"/>
      <c r="CB38" s="168"/>
      <c r="CC38" s="168"/>
      <c r="CD38" s="168"/>
      <c r="CE38" s="168"/>
      <c r="CF38" s="168"/>
      <c r="CG38" s="168"/>
      <c r="CH38" s="168"/>
      <c r="CI38" s="168"/>
      <c r="CJ38" s="168"/>
      <c r="CK38" s="168"/>
      <c r="CL38" s="168"/>
      <c r="CM38" s="168"/>
      <c r="CN38" s="168"/>
      <c r="CO38" s="168"/>
      <c r="CP38" s="168"/>
      <c r="CQ38" s="168"/>
      <c r="CR38" s="168"/>
      <c r="CS38" s="168"/>
      <c r="CT38" s="168"/>
      <c r="CU38" s="168"/>
      <c r="CV38" s="168"/>
      <c r="CW38" s="168"/>
      <c r="CX38" s="168"/>
      <c r="CY38" s="168"/>
      <c r="CZ38" s="168"/>
      <c r="DA38" s="168"/>
      <c r="DB38" s="168"/>
      <c r="DC38" s="168"/>
      <c r="DD38" s="168"/>
      <c r="DE38" s="168"/>
      <c r="DF38" s="168"/>
      <c r="DG38" s="168"/>
      <c r="DH38" s="168"/>
      <c r="DI38" s="168"/>
      <c r="DJ38" s="168"/>
      <c r="DK38" s="168"/>
      <c r="DL38" s="168"/>
      <c r="DM38" s="168"/>
      <c r="DN38" s="168"/>
      <c r="DO38" s="168"/>
      <c r="DP38" s="168"/>
      <c r="DQ38" s="168"/>
      <c r="DR38" s="168"/>
      <c r="DS38" s="168"/>
      <c r="DT38" s="168"/>
      <c r="DU38" s="168"/>
      <c r="DV38" s="168"/>
      <c r="DW38" s="168"/>
      <c r="DX38" s="168"/>
      <c r="DY38" s="168"/>
      <c r="DZ38" s="168"/>
      <c r="EA38" s="168"/>
      <c r="EB38" s="168"/>
      <c r="EC38" s="168"/>
      <c r="ED38" s="168"/>
      <c r="EE38" s="168"/>
      <c r="EF38" s="168"/>
    </row>
    <row r="39" spans="1:136" s="172" customFormat="1" ht="32" x14ac:dyDescent="0.3">
      <c r="A39" s="174" t="s">
        <v>234</v>
      </c>
      <c r="B39" s="172" t="s">
        <v>38</v>
      </c>
      <c r="E39" s="202"/>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c r="BM39" s="168"/>
      <c r="BN39" s="168"/>
      <c r="BO39" s="168"/>
      <c r="BP39" s="168"/>
      <c r="BQ39" s="168"/>
      <c r="BR39" s="168"/>
      <c r="BS39" s="168"/>
      <c r="BT39" s="168"/>
      <c r="BU39" s="168"/>
      <c r="BV39" s="168"/>
      <c r="BW39" s="168"/>
      <c r="BX39" s="168"/>
      <c r="BY39" s="168"/>
      <c r="BZ39" s="168"/>
      <c r="CA39" s="168"/>
      <c r="CB39" s="168"/>
      <c r="CC39" s="168"/>
      <c r="CD39" s="168"/>
      <c r="CE39" s="168"/>
      <c r="CF39" s="168"/>
      <c r="CG39" s="168"/>
      <c r="CH39" s="168"/>
      <c r="CI39" s="168"/>
      <c r="CJ39" s="168"/>
      <c r="CK39" s="168"/>
      <c r="CL39" s="168"/>
      <c r="CM39" s="168"/>
      <c r="CN39" s="168"/>
      <c r="CO39" s="168"/>
      <c r="CP39" s="168"/>
      <c r="CQ39" s="168"/>
      <c r="CR39" s="168"/>
      <c r="CS39" s="168"/>
      <c r="CT39" s="168"/>
      <c r="CU39" s="168"/>
      <c r="CV39" s="168"/>
      <c r="CW39" s="168"/>
      <c r="CX39" s="168"/>
      <c r="CY39" s="168"/>
      <c r="CZ39" s="168"/>
      <c r="DA39" s="168"/>
      <c r="DB39" s="168"/>
      <c r="DC39" s="168"/>
      <c r="DD39" s="168"/>
      <c r="DE39" s="168"/>
      <c r="DF39" s="168"/>
      <c r="DG39" s="168"/>
      <c r="DH39" s="168"/>
      <c r="DI39" s="168"/>
      <c r="DJ39" s="168"/>
      <c r="DK39" s="168"/>
      <c r="DL39" s="168"/>
      <c r="DM39" s="168"/>
      <c r="DN39" s="168"/>
      <c r="DO39" s="168"/>
      <c r="DP39" s="168"/>
      <c r="DQ39" s="168"/>
      <c r="DR39" s="168"/>
      <c r="DS39" s="168"/>
      <c r="DT39" s="168"/>
      <c r="DU39" s="168"/>
      <c r="DV39" s="168"/>
      <c r="DW39" s="168"/>
      <c r="DX39" s="168"/>
      <c r="DY39" s="168"/>
      <c r="DZ39" s="168"/>
      <c r="EA39" s="168"/>
      <c r="EB39" s="168"/>
      <c r="EC39" s="168"/>
      <c r="ED39" s="168"/>
      <c r="EE39" s="168"/>
      <c r="EF39" s="168"/>
    </row>
    <row r="40" spans="1:136" s="172" customFormat="1" ht="64.5" thickBot="1" x14ac:dyDescent="0.35">
      <c r="A40" s="207" t="s">
        <v>235</v>
      </c>
      <c r="B40" s="204" t="s">
        <v>39</v>
      </c>
      <c r="C40" s="204"/>
      <c r="D40" s="204"/>
      <c r="E40" s="205"/>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row>
    <row r="41" spans="1:136" s="169" customFormat="1" ht="80" x14ac:dyDescent="0.3">
      <c r="A41" s="211" t="s">
        <v>204</v>
      </c>
      <c r="B41" s="212" t="s">
        <v>40</v>
      </c>
      <c r="C41" s="212" t="s">
        <v>128</v>
      </c>
      <c r="D41" s="212" t="s">
        <v>137</v>
      </c>
      <c r="E41" s="213" t="s">
        <v>109</v>
      </c>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c r="BM41" s="168"/>
      <c r="BN41" s="168"/>
      <c r="BO41" s="168"/>
      <c r="BP41" s="168"/>
      <c r="BQ41" s="168"/>
      <c r="BR41" s="168"/>
      <c r="BS41" s="168"/>
      <c r="BT41" s="168"/>
      <c r="BU41" s="168"/>
      <c r="BV41" s="168"/>
      <c r="BW41" s="168"/>
      <c r="BX41" s="168"/>
      <c r="BY41" s="168"/>
      <c r="BZ41" s="168"/>
      <c r="CA41" s="168"/>
      <c r="CB41" s="168"/>
      <c r="CC41" s="168"/>
      <c r="CD41" s="168"/>
      <c r="CE41" s="168"/>
      <c r="CF41" s="168"/>
      <c r="CG41" s="168"/>
      <c r="CH41" s="168"/>
      <c r="CI41" s="168"/>
      <c r="CJ41" s="168"/>
      <c r="CK41" s="168"/>
      <c r="CL41" s="168"/>
      <c r="CM41" s="168"/>
      <c r="CN41" s="168"/>
      <c r="CO41" s="168"/>
      <c r="CP41" s="168"/>
      <c r="CQ41" s="168"/>
      <c r="CR41" s="168"/>
      <c r="CS41" s="168"/>
      <c r="CT41" s="168"/>
      <c r="CU41" s="168"/>
      <c r="CV41" s="168"/>
      <c r="CW41" s="168"/>
      <c r="CX41" s="168"/>
      <c r="CY41" s="168"/>
      <c r="CZ41" s="168"/>
      <c r="DA41" s="168"/>
      <c r="DB41" s="168"/>
      <c r="DC41" s="168"/>
      <c r="DD41" s="168"/>
      <c r="DE41" s="168"/>
      <c r="DF41" s="168"/>
      <c r="DG41" s="168"/>
      <c r="DH41" s="168"/>
      <c r="DI41" s="168"/>
      <c r="DJ41" s="168"/>
      <c r="DK41" s="168"/>
      <c r="DL41" s="168"/>
      <c r="DM41" s="168"/>
      <c r="DN41" s="168"/>
      <c r="DO41" s="168"/>
      <c r="DP41" s="168"/>
      <c r="DQ41" s="168"/>
      <c r="DR41" s="168"/>
      <c r="DS41" s="168"/>
      <c r="DT41" s="168"/>
      <c r="DU41" s="168"/>
      <c r="DV41" s="168"/>
      <c r="DW41" s="168"/>
      <c r="DX41" s="168"/>
      <c r="DY41" s="168"/>
      <c r="DZ41" s="168"/>
      <c r="EA41" s="168"/>
      <c r="EB41" s="168"/>
      <c r="EC41" s="168"/>
      <c r="ED41" s="168"/>
      <c r="EE41" s="168"/>
      <c r="EF41" s="168"/>
    </row>
    <row r="42" spans="1:136" s="169" customFormat="1" ht="125.4" customHeight="1" x14ac:dyDescent="0.3">
      <c r="A42" s="181" t="s">
        <v>204</v>
      </c>
      <c r="C42" s="169" t="s">
        <v>139</v>
      </c>
      <c r="D42" s="169" t="s">
        <v>137</v>
      </c>
      <c r="E42" s="214" t="s">
        <v>161</v>
      </c>
      <c r="F42" s="168"/>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c r="BM42" s="168"/>
      <c r="BN42" s="168"/>
      <c r="BO42" s="168"/>
      <c r="BP42" s="168"/>
      <c r="BQ42" s="168"/>
      <c r="BR42" s="168"/>
      <c r="BS42" s="168"/>
      <c r="BT42" s="168"/>
      <c r="BU42" s="168"/>
      <c r="BV42" s="168"/>
      <c r="BW42" s="168"/>
      <c r="BX42" s="168"/>
      <c r="BY42" s="168"/>
      <c r="BZ42" s="168"/>
      <c r="CA42" s="168"/>
      <c r="CB42" s="168"/>
      <c r="CC42" s="168"/>
      <c r="CD42" s="168"/>
      <c r="CE42" s="168"/>
      <c r="CF42" s="168"/>
      <c r="CG42" s="168"/>
      <c r="CH42" s="168"/>
      <c r="CI42" s="168"/>
      <c r="CJ42" s="168"/>
      <c r="CK42" s="168"/>
      <c r="CL42" s="168"/>
      <c r="CM42" s="168"/>
      <c r="CN42" s="168"/>
      <c r="CO42" s="168"/>
      <c r="CP42" s="168"/>
      <c r="CQ42" s="168"/>
      <c r="CR42" s="168"/>
      <c r="CS42" s="168"/>
      <c r="CT42" s="168"/>
      <c r="CU42" s="168"/>
      <c r="CV42" s="168"/>
      <c r="CW42" s="168"/>
      <c r="CX42" s="168"/>
      <c r="CY42" s="168"/>
      <c r="CZ42" s="168"/>
      <c r="DA42" s="168"/>
      <c r="DB42" s="168"/>
      <c r="DC42" s="168"/>
      <c r="DD42" s="168"/>
      <c r="DE42" s="168"/>
      <c r="DF42" s="168"/>
      <c r="DG42" s="168"/>
      <c r="DH42" s="168"/>
      <c r="DI42" s="168"/>
      <c r="DJ42" s="168"/>
      <c r="DK42" s="168"/>
      <c r="DL42" s="168"/>
      <c r="DM42" s="168"/>
      <c r="DN42" s="168"/>
      <c r="DO42" s="168"/>
      <c r="DP42" s="168"/>
      <c r="DQ42" s="168"/>
      <c r="DR42" s="168"/>
      <c r="DS42" s="168"/>
      <c r="DT42" s="168"/>
      <c r="DU42" s="168"/>
      <c r="DV42" s="168"/>
      <c r="DW42" s="168"/>
      <c r="DX42" s="168"/>
      <c r="DY42" s="168"/>
      <c r="DZ42" s="168"/>
      <c r="EA42" s="168"/>
      <c r="EB42" s="168"/>
      <c r="EC42" s="168"/>
      <c r="ED42" s="168"/>
      <c r="EE42" s="168"/>
      <c r="EF42" s="168"/>
    </row>
    <row r="43" spans="1:136" s="169" customFormat="1" ht="80" x14ac:dyDescent="0.3">
      <c r="A43" s="181" t="s">
        <v>204</v>
      </c>
      <c r="C43" s="169" t="s">
        <v>120</v>
      </c>
      <c r="D43" s="169" t="s">
        <v>137</v>
      </c>
      <c r="E43" s="214" t="s">
        <v>162</v>
      </c>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c r="BM43" s="168"/>
      <c r="BN43" s="168"/>
      <c r="BO43" s="168"/>
      <c r="BP43" s="168"/>
      <c r="BQ43" s="168"/>
      <c r="BR43" s="168"/>
      <c r="BS43" s="168"/>
      <c r="BT43" s="168"/>
      <c r="BU43" s="168"/>
      <c r="BV43" s="168"/>
      <c r="BW43" s="168"/>
      <c r="BX43" s="168"/>
      <c r="BY43" s="168"/>
      <c r="BZ43" s="168"/>
      <c r="CA43" s="168"/>
      <c r="CB43" s="168"/>
      <c r="CC43" s="168"/>
      <c r="CD43" s="168"/>
      <c r="CE43" s="168"/>
      <c r="CF43" s="168"/>
      <c r="CG43" s="168"/>
      <c r="CH43" s="168"/>
      <c r="CI43" s="168"/>
      <c r="CJ43" s="168"/>
      <c r="CK43" s="168"/>
      <c r="CL43" s="168"/>
      <c r="CM43" s="168"/>
      <c r="CN43" s="168"/>
      <c r="CO43" s="168"/>
      <c r="CP43" s="168"/>
      <c r="CQ43" s="168"/>
      <c r="CR43" s="168"/>
      <c r="CS43" s="168"/>
      <c r="CT43" s="168"/>
      <c r="CU43" s="168"/>
      <c r="CV43" s="168"/>
      <c r="CW43" s="168"/>
      <c r="CX43" s="168"/>
      <c r="CY43" s="168"/>
      <c r="CZ43" s="168"/>
      <c r="DA43" s="168"/>
      <c r="DB43" s="168"/>
      <c r="DC43" s="168"/>
      <c r="DD43" s="168"/>
      <c r="DE43" s="168"/>
      <c r="DF43" s="168"/>
      <c r="DG43" s="168"/>
      <c r="DH43" s="168"/>
      <c r="DI43" s="168"/>
      <c r="DJ43" s="168"/>
      <c r="DK43" s="168"/>
      <c r="DL43" s="168"/>
      <c r="DM43" s="168"/>
      <c r="DN43" s="168"/>
      <c r="DO43" s="168"/>
      <c r="DP43" s="168"/>
      <c r="DQ43" s="168"/>
      <c r="DR43" s="168"/>
      <c r="DS43" s="168"/>
      <c r="DT43" s="168"/>
      <c r="DU43" s="168"/>
      <c r="DV43" s="168"/>
      <c r="DW43" s="168"/>
      <c r="DX43" s="168"/>
      <c r="DY43" s="168"/>
      <c r="DZ43" s="168"/>
      <c r="EA43" s="168"/>
      <c r="EB43" s="168"/>
      <c r="EC43" s="168"/>
      <c r="ED43" s="168"/>
      <c r="EE43" s="168"/>
      <c r="EF43" s="168"/>
    </row>
    <row r="44" spans="1:136" s="175" customFormat="1" ht="95" customHeight="1" x14ac:dyDescent="0.3">
      <c r="A44" s="181" t="s">
        <v>204</v>
      </c>
      <c r="C44" s="175" t="s">
        <v>121</v>
      </c>
      <c r="D44" s="175" t="s">
        <v>137</v>
      </c>
      <c r="E44" s="214" t="s">
        <v>162</v>
      </c>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8"/>
      <c r="DJ44" s="168"/>
      <c r="DK44" s="168"/>
      <c r="DL44" s="168"/>
      <c r="DM44" s="168"/>
      <c r="DN44" s="168"/>
      <c r="DO44" s="168"/>
      <c r="DP44" s="168"/>
      <c r="DQ44" s="168"/>
      <c r="DR44" s="168"/>
      <c r="DS44" s="168"/>
      <c r="DT44" s="168"/>
      <c r="DU44" s="168"/>
      <c r="DV44" s="168"/>
      <c r="DW44" s="168"/>
      <c r="DX44" s="168"/>
      <c r="DY44" s="168"/>
      <c r="DZ44" s="168"/>
      <c r="EA44" s="168"/>
      <c r="EB44" s="168"/>
      <c r="EC44" s="168"/>
      <c r="ED44" s="168"/>
      <c r="EE44" s="168"/>
      <c r="EF44" s="168"/>
    </row>
    <row r="45" spans="1:136" s="175" customFormat="1" ht="95" customHeight="1" thickBot="1" x14ac:dyDescent="0.35">
      <c r="A45" s="215" t="s">
        <v>204</v>
      </c>
      <c r="B45" s="216"/>
      <c r="C45" s="216" t="s">
        <v>122</v>
      </c>
      <c r="D45" s="216" t="s">
        <v>137</v>
      </c>
      <c r="E45" s="217" t="s">
        <v>162</v>
      </c>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c r="BM45" s="168"/>
      <c r="BN45" s="168"/>
      <c r="BO45" s="168"/>
      <c r="BP45" s="168"/>
      <c r="BQ45" s="168"/>
      <c r="BR45" s="168"/>
      <c r="BS45" s="168"/>
      <c r="BT45" s="168"/>
      <c r="BU45" s="168"/>
      <c r="BV45" s="168"/>
      <c r="BW45" s="168"/>
      <c r="BX45" s="168"/>
      <c r="BY45" s="168"/>
      <c r="BZ45" s="168"/>
      <c r="CA45" s="168"/>
      <c r="CB45" s="168"/>
      <c r="CC45" s="168"/>
      <c r="CD45" s="168"/>
      <c r="CE45" s="168"/>
      <c r="CF45" s="168"/>
      <c r="CG45" s="168"/>
      <c r="CH45" s="168"/>
      <c r="CI45" s="168"/>
      <c r="CJ45" s="168"/>
      <c r="CK45" s="168"/>
      <c r="CL45" s="168"/>
      <c r="CM45" s="168"/>
      <c r="CN45" s="168"/>
      <c r="CO45" s="168"/>
      <c r="CP45" s="168"/>
      <c r="CQ45" s="168"/>
      <c r="CR45" s="168"/>
      <c r="CS45" s="168"/>
      <c r="CT45" s="168"/>
      <c r="CU45" s="168"/>
      <c r="CV45" s="168"/>
      <c r="CW45" s="168"/>
      <c r="CX45" s="168"/>
      <c r="CY45" s="168"/>
      <c r="CZ45" s="168"/>
      <c r="DA45" s="168"/>
      <c r="DB45" s="168"/>
      <c r="DC45" s="168"/>
      <c r="DD45" s="168"/>
      <c r="DE45" s="168"/>
      <c r="DF45" s="168"/>
      <c r="DG45" s="168"/>
      <c r="DH45" s="168"/>
      <c r="DI45" s="168"/>
      <c r="DJ45" s="168"/>
      <c r="DK45" s="168"/>
      <c r="DL45" s="168"/>
      <c r="DM45" s="168"/>
      <c r="DN45" s="168"/>
      <c r="DO45" s="168"/>
      <c r="DP45" s="168"/>
      <c r="DQ45" s="168"/>
      <c r="DR45" s="168"/>
      <c r="DS45" s="168"/>
      <c r="DT45" s="168"/>
      <c r="DU45" s="168"/>
      <c r="DV45" s="168"/>
      <c r="DW45" s="168"/>
      <c r="DX45" s="168"/>
      <c r="DY45" s="168"/>
      <c r="DZ45" s="168"/>
      <c r="EA45" s="168"/>
      <c r="EB45" s="168"/>
      <c r="EC45" s="168"/>
      <c r="ED45" s="168"/>
      <c r="EE45" s="168"/>
      <c r="EF45" s="168"/>
    </row>
    <row r="46" spans="1:136" s="176" customFormat="1" ht="48" x14ac:dyDescent="0.3">
      <c r="A46" s="208" t="s">
        <v>205</v>
      </c>
      <c r="B46" s="218" t="s">
        <v>41</v>
      </c>
      <c r="C46" s="218" t="s">
        <v>264</v>
      </c>
      <c r="D46" s="193" t="s">
        <v>116</v>
      </c>
      <c r="E46" s="219" t="s">
        <v>174</v>
      </c>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c r="BM46" s="168"/>
      <c r="BN46" s="168"/>
      <c r="BO46" s="168"/>
      <c r="BP46" s="168"/>
      <c r="BQ46" s="168"/>
      <c r="BR46" s="168"/>
      <c r="BS46" s="168"/>
      <c r="BT46" s="168"/>
      <c r="BU46" s="168"/>
      <c r="BV46" s="168"/>
      <c r="BW46" s="168"/>
      <c r="BX46" s="168"/>
      <c r="BY46" s="168"/>
      <c r="BZ46" s="168"/>
      <c r="CA46" s="168"/>
      <c r="CB46" s="168"/>
      <c r="CC46" s="168"/>
      <c r="CD46" s="168"/>
      <c r="CE46" s="168"/>
      <c r="CF46" s="168"/>
      <c r="CG46" s="168"/>
      <c r="CH46" s="168"/>
      <c r="CI46" s="168"/>
      <c r="CJ46" s="168"/>
      <c r="CK46" s="168"/>
      <c r="CL46" s="168"/>
      <c r="CM46" s="168"/>
      <c r="CN46" s="168"/>
      <c r="CO46" s="168"/>
      <c r="CP46" s="168"/>
      <c r="CQ46" s="168"/>
      <c r="CR46" s="168"/>
      <c r="CS46" s="168"/>
      <c r="CT46" s="168"/>
      <c r="CU46" s="168"/>
      <c r="CV46" s="168"/>
      <c r="CW46" s="168"/>
      <c r="CX46" s="168"/>
      <c r="CY46" s="168"/>
      <c r="CZ46" s="168"/>
      <c r="DA46" s="168"/>
      <c r="DB46" s="168"/>
      <c r="DC46" s="168"/>
      <c r="DD46" s="168"/>
      <c r="DE46" s="168"/>
      <c r="DF46" s="168"/>
      <c r="DG46" s="168"/>
      <c r="DH46" s="168"/>
      <c r="DI46" s="168"/>
      <c r="DJ46" s="168"/>
      <c r="DK46" s="168"/>
      <c r="DL46" s="168"/>
      <c r="DM46" s="168"/>
      <c r="DN46" s="168"/>
      <c r="DO46" s="168"/>
      <c r="DP46" s="168"/>
      <c r="DQ46" s="168"/>
      <c r="DR46" s="168"/>
      <c r="DS46" s="168"/>
      <c r="DT46" s="168"/>
      <c r="DU46" s="168"/>
      <c r="DV46" s="168"/>
      <c r="DW46" s="168"/>
      <c r="DX46" s="168"/>
      <c r="DY46" s="168"/>
      <c r="DZ46" s="168"/>
      <c r="EA46" s="168"/>
      <c r="EB46" s="168"/>
      <c r="EC46" s="168"/>
      <c r="ED46" s="168"/>
      <c r="EE46" s="168"/>
      <c r="EF46" s="168"/>
    </row>
    <row r="47" spans="1:136" s="182" customFormat="1" ht="32.5" thickBot="1" x14ac:dyDescent="0.35">
      <c r="A47" s="210" t="s">
        <v>205</v>
      </c>
      <c r="B47" s="220"/>
      <c r="C47" s="197" t="s">
        <v>265</v>
      </c>
      <c r="D47" s="197" t="s">
        <v>116</v>
      </c>
      <c r="E47" s="221" t="s">
        <v>174</v>
      </c>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c r="BM47" s="168"/>
      <c r="BN47" s="168"/>
      <c r="BO47" s="168"/>
      <c r="BP47" s="168"/>
      <c r="BQ47" s="168"/>
      <c r="BR47" s="168"/>
      <c r="BS47" s="168"/>
      <c r="BT47" s="168"/>
      <c r="BU47" s="168"/>
      <c r="BV47" s="168"/>
      <c r="BW47" s="168"/>
      <c r="BX47" s="168"/>
      <c r="BY47" s="168"/>
      <c r="BZ47" s="168"/>
      <c r="CA47" s="168"/>
      <c r="CB47" s="168"/>
      <c r="CC47" s="168"/>
      <c r="CD47" s="168"/>
      <c r="CE47" s="168"/>
      <c r="CF47" s="168"/>
      <c r="CG47" s="168"/>
      <c r="CH47" s="168"/>
      <c r="CI47" s="168"/>
      <c r="CJ47" s="168"/>
      <c r="CK47" s="168"/>
      <c r="CL47" s="168"/>
      <c r="CM47" s="168"/>
      <c r="CN47" s="168"/>
      <c r="CO47" s="168"/>
      <c r="CP47" s="168"/>
      <c r="CQ47" s="168"/>
      <c r="CR47" s="168"/>
      <c r="CS47" s="168"/>
      <c r="CT47" s="168"/>
      <c r="CU47" s="168"/>
      <c r="CV47" s="168"/>
      <c r="CW47" s="168"/>
      <c r="CX47" s="168"/>
      <c r="CY47" s="168"/>
      <c r="CZ47" s="168"/>
      <c r="DA47" s="168"/>
      <c r="DB47" s="168"/>
      <c r="DC47" s="168"/>
      <c r="DD47" s="168"/>
      <c r="DE47" s="168"/>
      <c r="DF47" s="168"/>
      <c r="DG47" s="168"/>
      <c r="DH47" s="168"/>
      <c r="DI47" s="168"/>
      <c r="DJ47" s="168"/>
      <c r="DK47" s="168"/>
      <c r="DL47" s="168"/>
      <c r="DM47" s="168"/>
      <c r="DN47" s="168"/>
      <c r="DO47" s="168"/>
      <c r="DP47" s="168"/>
      <c r="DQ47" s="168"/>
      <c r="DR47" s="168"/>
      <c r="DS47" s="168"/>
      <c r="DT47" s="168"/>
      <c r="DU47" s="168"/>
      <c r="DV47" s="168"/>
      <c r="DW47" s="168"/>
      <c r="DX47" s="168"/>
      <c r="DY47" s="168"/>
      <c r="DZ47" s="168"/>
      <c r="EA47" s="168"/>
      <c r="EB47" s="168"/>
      <c r="EC47" s="168"/>
      <c r="ED47" s="168"/>
      <c r="EE47" s="168"/>
      <c r="EF47" s="168"/>
    </row>
    <row r="48" spans="1:136" s="172" customFormat="1" ht="32" x14ac:dyDescent="0.3">
      <c r="A48" s="206" t="s">
        <v>236</v>
      </c>
      <c r="B48" s="200" t="s">
        <v>42</v>
      </c>
      <c r="C48" s="200"/>
      <c r="D48" s="200"/>
      <c r="E48" s="201"/>
      <c r="F48" s="168"/>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c r="BM48" s="168"/>
      <c r="BN48" s="168"/>
      <c r="BO48" s="168"/>
      <c r="BP48" s="168"/>
      <c r="BQ48" s="168"/>
      <c r="BR48" s="168"/>
      <c r="BS48" s="168"/>
      <c r="BT48" s="168"/>
      <c r="BU48" s="168"/>
      <c r="BV48" s="168"/>
      <c r="BW48" s="168"/>
      <c r="BX48" s="168"/>
      <c r="BY48" s="168"/>
      <c r="BZ48" s="168"/>
      <c r="CA48" s="168"/>
      <c r="CB48" s="168"/>
      <c r="CC48" s="168"/>
      <c r="CD48" s="168"/>
      <c r="CE48" s="168"/>
      <c r="CF48" s="168"/>
      <c r="CG48" s="168"/>
      <c r="CH48" s="168"/>
      <c r="CI48" s="168"/>
      <c r="CJ48" s="168"/>
      <c r="CK48" s="168"/>
      <c r="CL48" s="168"/>
      <c r="CM48" s="168"/>
      <c r="CN48" s="168"/>
      <c r="CO48" s="168"/>
      <c r="CP48" s="168"/>
      <c r="CQ48" s="168"/>
      <c r="CR48" s="168"/>
      <c r="CS48" s="168"/>
      <c r="CT48" s="168"/>
      <c r="CU48" s="168"/>
      <c r="CV48" s="168"/>
      <c r="CW48" s="168"/>
      <c r="CX48" s="168"/>
      <c r="CY48" s="168"/>
      <c r="CZ48" s="168"/>
      <c r="DA48" s="168"/>
      <c r="DB48" s="168"/>
      <c r="DC48" s="168"/>
      <c r="DD48" s="168"/>
      <c r="DE48" s="168"/>
      <c r="DF48" s="168"/>
      <c r="DG48" s="168"/>
      <c r="DH48" s="168"/>
      <c r="DI48" s="168"/>
      <c r="DJ48" s="168"/>
      <c r="DK48" s="168"/>
      <c r="DL48" s="168"/>
      <c r="DM48" s="168"/>
      <c r="DN48" s="168"/>
      <c r="DO48" s="168"/>
      <c r="DP48" s="168"/>
      <c r="DQ48" s="168"/>
      <c r="DR48" s="168"/>
      <c r="DS48" s="168"/>
      <c r="DT48" s="168"/>
      <c r="DU48" s="168"/>
      <c r="DV48" s="168"/>
      <c r="DW48" s="168"/>
      <c r="DX48" s="168"/>
      <c r="DY48" s="168"/>
      <c r="DZ48" s="168"/>
      <c r="EA48" s="168"/>
      <c r="EB48" s="168"/>
      <c r="EC48" s="168"/>
      <c r="ED48" s="168"/>
      <c r="EE48" s="168"/>
      <c r="EF48" s="168"/>
    </row>
    <row r="49" spans="1:136" s="172" customFormat="1" ht="48" x14ac:dyDescent="0.3">
      <c r="A49" s="174" t="s">
        <v>237</v>
      </c>
      <c r="B49" s="172" t="s">
        <v>43</v>
      </c>
      <c r="E49" s="202"/>
      <c r="F49" s="168"/>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c r="BM49" s="168"/>
      <c r="BN49" s="168"/>
      <c r="BO49" s="168"/>
      <c r="BP49" s="168"/>
      <c r="BQ49" s="168"/>
      <c r="BR49" s="168"/>
      <c r="BS49" s="168"/>
      <c r="BT49" s="168"/>
      <c r="BU49" s="168"/>
      <c r="BV49" s="168"/>
      <c r="BW49" s="168"/>
      <c r="BX49" s="168"/>
      <c r="BY49" s="168"/>
      <c r="BZ49" s="168"/>
      <c r="CA49" s="168"/>
      <c r="CB49" s="168"/>
      <c r="CC49" s="168"/>
      <c r="CD49" s="168"/>
      <c r="CE49" s="168"/>
      <c r="CF49" s="168"/>
      <c r="CG49" s="168"/>
      <c r="CH49" s="168"/>
      <c r="CI49" s="168"/>
      <c r="CJ49" s="168"/>
      <c r="CK49" s="168"/>
      <c r="CL49" s="168"/>
      <c r="CM49" s="168"/>
      <c r="CN49" s="168"/>
      <c r="CO49" s="168"/>
      <c r="CP49" s="168"/>
      <c r="CQ49" s="168"/>
      <c r="CR49" s="168"/>
      <c r="CS49" s="168"/>
      <c r="CT49" s="168"/>
      <c r="CU49" s="168"/>
      <c r="CV49" s="168"/>
      <c r="CW49" s="168"/>
      <c r="CX49" s="168"/>
      <c r="CY49" s="168"/>
      <c r="CZ49" s="168"/>
      <c r="DA49" s="168"/>
      <c r="DB49" s="168"/>
      <c r="DC49" s="168"/>
      <c r="DD49" s="168"/>
      <c r="DE49" s="168"/>
      <c r="DF49" s="168"/>
      <c r="DG49" s="168"/>
      <c r="DH49" s="168"/>
      <c r="DI49" s="168"/>
      <c r="DJ49" s="168"/>
      <c r="DK49" s="168"/>
      <c r="DL49" s="168"/>
      <c r="DM49" s="168"/>
      <c r="DN49" s="168"/>
      <c r="DO49" s="168"/>
      <c r="DP49" s="168"/>
      <c r="DQ49" s="168"/>
      <c r="DR49" s="168"/>
      <c r="DS49" s="168"/>
      <c r="DT49" s="168"/>
      <c r="DU49" s="168"/>
      <c r="DV49" s="168"/>
      <c r="DW49" s="168"/>
      <c r="DX49" s="168"/>
      <c r="DY49" s="168"/>
      <c r="DZ49" s="168"/>
      <c r="EA49" s="168"/>
      <c r="EB49" s="168"/>
      <c r="EC49" s="168"/>
      <c r="ED49" s="168"/>
      <c r="EE49" s="168"/>
      <c r="EF49" s="168"/>
    </row>
    <row r="50" spans="1:136" s="172" customFormat="1" ht="64" x14ac:dyDescent="0.3">
      <c r="A50" s="174" t="s">
        <v>238</v>
      </c>
      <c r="B50" s="172" t="s">
        <v>44</v>
      </c>
      <c r="E50" s="202"/>
      <c r="F50" s="168"/>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168"/>
      <c r="BR50" s="168"/>
      <c r="BS50" s="168"/>
      <c r="BT50" s="168"/>
      <c r="BU50" s="168"/>
      <c r="BV50" s="168"/>
      <c r="BW50" s="168"/>
      <c r="BX50" s="168"/>
      <c r="BY50" s="168"/>
      <c r="BZ50" s="168"/>
      <c r="CA50" s="168"/>
      <c r="CB50" s="168"/>
      <c r="CC50" s="168"/>
      <c r="CD50" s="168"/>
      <c r="CE50" s="168"/>
      <c r="CF50" s="168"/>
      <c r="CG50" s="168"/>
      <c r="CH50" s="168"/>
      <c r="CI50" s="168"/>
      <c r="CJ50" s="168"/>
      <c r="CK50" s="168"/>
      <c r="CL50" s="168"/>
      <c r="CM50" s="168"/>
      <c r="CN50" s="168"/>
      <c r="CO50" s="168"/>
      <c r="CP50" s="168"/>
      <c r="CQ50" s="168"/>
      <c r="CR50" s="168"/>
      <c r="CS50" s="168"/>
      <c r="CT50" s="168"/>
      <c r="CU50" s="168"/>
      <c r="CV50" s="168"/>
      <c r="CW50" s="168"/>
      <c r="CX50" s="168"/>
      <c r="CY50" s="168"/>
      <c r="CZ50" s="168"/>
      <c r="DA50" s="168"/>
      <c r="DB50" s="168"/>
      <c r="DC50" s="168"/>
      <c r="DD50" s="168"/>
      <c r="DE50" s="168"/>
      <c r="DF50" s="168"/>
      <c r="DG50" s="168"/>
      <c r="DH50" s="168"/>
      <c r="DI50" s="168"/>
      <c r="DJ50" s="168"/>
      <c r="DK50" s="168"/>
      <c r="DL50" s="168"/>
      <c r="DM50" s="168"/>
      <c r="DN50" s="168"/>
      <c r="DO50" s="168"/>
      <c r="DP50" s="168"/>
      <c r="DQ50" s="168"/>
      <c r="DR50" s="168"/>
      <c r="DS50" s="168"/>
      <c r="DT50" s="168"/>
      <c r="DU50" s="168"/>
      <c r="DV50" s="168"/>
      <c r="DW50" s="168"/>
      <c r="DX50" s="168"/>
      <c r="DY50" s="168"/>
      <c r="DZ50" s="168"/>
      <c r="EA50" s="168"/>
      <c r="EB50" s="168"/>
      <c r="EC50" s="168"/>
      <c r="ED50" s="168"/>
      <c r="EE50" s="168"/>
      <c r="EF50" s="168"/>
    </row>
    <row r="51" spans="1:136" s="172" customFormat="1" ht="32" x14ac:dyDescent="0.3">
      <c r="A51" s="174" t="s">
        <v>239</v>
      </c>
      <c r="B51" s="172" t="s">
        <v>45</v>
      </c>
      <c r="E51" s="202"/>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8"/>
      <c r="BQ51" s="168"/>
      <c r="BR51" s="168"/>
      <c r="BS51" s="168"/>
      <c r="BT51" s="168"/>
      <c r="BU51" s="168"/>
      <c r="BV51" s="168"/>
      <c r="BW51" s="168"/>
      <c r="BX51" s="168"/>
      <c r="BY51" s="168"/>
      <c r="BZ51" s="168"/>
      <c r="CA51" s="168"/>
      <c r="CB51" s="168"/>
      <c r="CC51" s="168"/>
      <c r="CD51" s="168"/>
      <c r="CE51" s="168"/>
      <c r="CF51" s="168"/>
      <c r="CG51" s="168"/>
      <c r="CH51" s="168"/>
      <c r="CI51" s="168"/>
      <c r="CJ51" s="168"/>
      <c r="CK51" s="168"/>
      <c r="CL51" s="168"/>
      <c r="CM51" s="168"/>
      <c r="CN51" s="168"/>
      <c r="CO51" s="168"/>
      <c r="CP51" s="168"/>
      <c r="CQ51" s="168"/>
      <c r="CR51" s="168"/>
      <c r="CS51" s="168"/>
      <c r="CT51" s="168"/>
      <c r="CU51" s="168"/>
      <c r="CV51" s="168"/>
      <c r="CW51" s="168"/>
      <c r="CX51" s="168"/>
      <c r="CY51" s="168"/>
      <c r="CZ51" s="168"/>
      <c r="DA51" s="168"/>
      <c r="DB51" s="168"/>
      <c r="DC51" s="168"/>
      <c r="DD51" s="168"/>
      <c r="DE51" s="168"/>
      <c r="DF51" s="168"/>
      <c r="DG51" s="168"/>
      <c r="DH51" s="168"/>
      <c r="DI51" s="168"/>
      <c r="DJ51" s="168"/>
      <c r="DK51" s="168"/>
      <c r="DL51" s="168"/>
      <c r="DM51" s="168"/>
      <c r="DN51" s="168"/>
      <c r="DO51" s="168"/>
      <c r="DP51" s="168"/>
      <c r="DQ51" s="168"/>
      <c r="DR51" s="168"/>
      <c r="DS51" s="168"/>
      <c r="DT51" s="168"/>
      <c r="DU51" s="168"/>
      <c r="DV51" s="168"/>
      <c r="DW51" s="168"/>
      <c r="DX51" s="168"/>
      <c r="DY51" s="168"/>
      <c r="DZ51" s="168"/>
      <c r="EA51" s="168"/>
      <c r="EB51" s="168"/>
      <c r="EC51" s="168"/>
      <c r="ED51" s="168"/>
      <c r="EE51" s="168"/>
      <c r="EF51" s="168"/>
    </row>
    <row r="52" spans="1:136" s="172" customFormat="1" ht="48" x14ac:dyDescent="0.3">
      <c r="A52" s="174" t="s">
        <v>240</v>
      </c>
      <c r="B52" s="172" t="s">
        <v>46</v>
      </c>
      <c r="E52" s="202"/>
      <c r="F52" s="168"/>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168"/>
      <c r="BR52" s="168"/>
      <c r="BS52" s="168"/>
      <c r="BT52" s="168"/>
      <c r="BU52" s="168"/>
      <c r="BV52" s="168"/>
      <c r="BW52" s="168"/>
      <c r="BX52" s="168"/>
      <c r="BY52" s="168"/>
      <c r="BZ52" s="168"/>
      <c r="CA52" s="168"/>
      <c r="CB52" s="168"/>
      <c r="CC52" s="168"/>
      <c r="CD52" s="168"/>
      <c r="CE52" s="168"/>
      <c r="CF52" s="168"/>
      <c r="CG52" s="168"/>
      <c r="CH52" s="168"/>
      <c r="CI52" s="168"/>
      <c r="CJ52" s="168"/>
      <c r="CK52" s="168"/>
      <c r="CL52" s="168"/>
      <c r="CM52" s="168"/>
      <c r="CN52" s="168"/>
      <c r="CO52" s="168"/>
      <c r="CP52" s="168"/>
      <c r="CQ52" s="168"/>
      <c r="CR52" s="168"/>
      <c r="CS52" s="168"/>
      <c r="CT52" s="168"/>
      <c r="CU52" s="168"/>
      <c r="CV52" s="168"/>
      <c r="CW52" s="168"/>
      <c r="CX52" s="168"/>
      <c r="CY52" s="168"/>
      <c r="CZ52" s="168"/>
      <c r="DA52" s="168"/>
      <c r="DB52" s="168"/>
      <c r="DC52" s="168"/>
      <c r="DD52" s="168"/>
      <c r="DE52" s="168"/>
      <c r="DF52" s="168"/>
      <c r="DG52" s="168"/>
      <c r="DH52" s="168"/>
      <c r="DI52" s="168"/>
      <c r="DJ52" s="168"/>
      <c r="DK52" s="168"/>
      <c r="DL52" s="168"/>
      <c r="DM52" s="168"/>
      <c r="DN52" s="168"/>
      <c r="DO52" s="168"/>
      <c r="DP52" s="168"/>
      <c r="DQ52" s="168"/>
      <c r="DR52" s="168"/>
      <c r="DS52" s="168"/>
      <c r="DT52" s="168"/>
      <c r="DU52" s="168"/>
      <c r="DV52" s="168"/>
      <c r="DW52" s="168"/>
      <c r="DX52" s="168"/>
      <c r="DY52" s="168"/>
      <c r="DZ52" s="168"/>
      <c r="EA52" s="168"/>
      <c r="EB52" s="168"/>
      <c r="EC52" s="168"/>
      <c r="ED52" s="168"/>
      <c r="EE52" s="168"/>
      <c r="EF52" s="168"/>
    </row>
    <row r="53" spans="1:136" s="172" customFormat="1" ht="48" x14ac:dyDescent="0.3">
      <c r="A53" s="174" t="s">
        <v>241</v>
      </c>
      <c r="B53" s="172" t="s">
        <v>47</v>
      </c>
      <c r="E53" s="202"/>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c r="BM53" s="168"/>
      <c r="BN53" s="168"/>
      <c r="BO53" s="168"/>
      <c r="BP53" s="168"/>
      <c r="BQ53" s="168"/>
      <c r="BR53" s="168"/>
      <c r="BS53" s="168"/>
      <c r="BT53" s="168"/>
      <c r="BU53" s="168"/>
      <c r="BV53" s="168"/>
      <c r="BW53" s="168"/>
      <c r="BX53" s="168"/>
      <c r="BY53" s="168"/>
      <c r="BZ53" s="168"/>
      <c r="CA53" s="168"/>
      <c r="CB53" s="168"/>
      <c r="CC53" s="168"/>
      <c r="CD53" s="168"/>
      <c r="CE53" s="168"/>
      <c r="CF53" s="168"/>
      <c r="CG53" s="168"/>
      <c r="CH53" s="168"/>
      <c r="CI53" s="168"/>
      <c r="CJ53" s="168"/>
      <c r="CK53" s="168"/>
      <c r="CL53" s="168"/>
      <c r="CM53" s="168"/>
      <c r="CN53" s="168"/>
      <c r="CO53" s="168"/>
      <c r="CP53" s="168"/>
      <c r="CQ53" s="168"/>
      <c r="CR53" s="168"/>
      <c r="CS53" s="168"/>
      <c r="CT53" s="168"/>
      <c r="CU53" s="168"/>
      <c r="CV53" s="168"/>
      <c r="CW53" s="168"/>
      <c r="CX53" s="168"/>
      <c r="CY53" s="168"/>
      <c r="CZ53" s="168"/>
      <c r="DA53" s="168"/>
      <c r="DB53" s="168"/>
      <c r="DC53" s="168"/>
      <c r="DD53" s="168"/>
      <c r="DE53" s="168"/>
      <c r="DF53" s="168"/>
      <c r="DG53" s="168"/>
      <c r="DH53" s="168"/>
      <c r="DI53" s="168"/>
      <c r="DJ53" s="168"/>
      <c r="DK53" s="168"/>
      <c r="DL53" s="168"/>
      <c r="DM53" s="168"/>
      <c r="DN53" s="168"/>
      <c r="DO53" s="168"/>
      <c r="DP53" s="168"/>
      <c r="DQ53" s="168"/>
      <c r="DR53" s="168"/>
      <c r="DS53" s="168"/>
      <c r="DT53" s="168"/>
      <c r="DU53" s="168"/>
      <c r="DV53" s="168"/>
      <c r="DW53" s="168"/>
      <c r="DX53" s="168"/>
      <c r="DY53" s="168"/>
      <c r="DZ53" s="168"/>
      <c r="EA53" s="168"/>
      <c r="EB53" s="168"/>
      <c r="EC53" s="168"/>
      <c r="ED53" s="168"/>
      <c r="EE53" s="168"/>
      <c r="EF53" s="168"/>
    </row>
    <row r="54" spans="1:136" s="172" customFormat="1" ht="48" x14ac:dyDescent="0.3">
      <c r="A54" s="174" t="s">
        <v>242</v>
      </c>
      <c r="B54" s="172" t="s">
        <v>48</v>
      </c>
      <c r="E54" s="202"/>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c r="BM54" s="168"/>
      <c r="BN54" s="168"/>
      <c r="BO54" s="168"/>
      <c r="BP54" s="168"/>
      <c r="BQ54" s="168"/>
      <c r="BR54" s="168"/>
      <c r="BS54" s="168"/>
      <c r="BT54" s="168"/>
      <c r="BU54" s="168"/>
      <c r="BV54" s="168"/>
      <c r="BW54" s="168"/>
      <c r="BX54" s="168"/>
      <c r="BY54" s="168"/>
      <c r="BZ54" s="168"/>
      <c r="CA54" s="168"/>
      <c r="CB54" s="168"/>
      <c r="CC54" s="168"/>
      <c r="CD54" s="168"/>
      <c r="CE54" s="168"/>
      <c r="CF54" s="168"/>
      <c r="CG54" s="168"/>
      <c r="CH54" s="168"/>
      <c r="CI54" s="168"/>
      <c r="CJ54" s="168"/>
      <c r="CK54" s="168"/>
      <c r="CL54" s="168"/>
      <c r="CM54" s="168"/>
      <c r="CN54" s="168"/>
      <c r="CO54" s="168"/>
      <c r="CP54" s="168"/>
      <c r="CQ54" s="168"/>
      <c r="CR54" s="168"/>
      <c r="CS54" s="168"/>
      <c r="CT54" s="168"/>
      <c r="CU54" s="168"/>
      <c r="CV54" s="168"/>
      <c r="CW54" s="168"/>
      <c r="CX54" s="168"/>
      <c r="CY54" s="168"/>
      <c r="CZ54" s="168"/>
      <c r="DA54" s="168"/>
      <c r="DB54" s="168"/>
      <c r="DC54" s="168"/>
      <c r="DD54" s="168"/>
      <c r="DE54" s="168"/>
      <c r="DF54" s="168"/>
      <c r="DG54" s="168"/>
      <c r="DH54" s="168"/>
      <c r="DI54" s="168"/>
      <c r="DJ54" s="168"/>
      <c r="DK54" s="168"/>
      <c r="DL54" s="168"/>
      <c r="DM54" s="168"/>
      <c r="DN54" s="168"/>
      <c r="DO54" s="168"/>
      <c r="DP54" s="168"/>
      <c r="DQ54" s="168"/>
      <c r="DR54" s="168"/>
      <c r="DS54" s="168"/>
      <c r="DT54" s="168"/>
      <c r="DU54" s="168"/>
      <c r="DV54" s="168"/>
      <c r="DW54" s="168"/>
      <c r="DX54" s="168"/>
      <c r="DY54" s="168"/>
      <c r="DZ54" s="168"/>
      <c r="EA54" s="168"/>
      <c r="EB54" s="168"/>
      <c r="EC54" s="168"/>
      <c r="ED54" s="168"/>
      <c r="EE54" s="168"/>
      <c r="EF54" s="168"/>
    </row>
    <row r="55" spans="1:136" s="172" customFormat="1" ht="48.5" thickBot="1" x14ac:dyDescent="0.35">
      <c r="A55" s="207" t="s">
        <v>243</v>
      </c>
      <c r="B55" s="204" t="s">
        <v>49</v>
      </c>
      <c r="C55" s="204"/>
      <c r="D55" s="204"/>
      <c r="E55" s="205"/>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c r="BM55" s="168"/>
      <c r="BN55" s="168"/>
      <c r="BO55" s="168"/>
      <c r="BP55" s="168"/>
      <c r="BQ55" s="168"/>
      <c r="BR55" s="168"/>
      <c r="BS55" s="168"/>
      <c r="BT55" s="168"/>
      <c r="BU55" s="168"/>
      <c r="BV55" s="168"/>
      <c r="BW55" s="168"/>
      <c r="BX55" s="168"/>
      <c r="BY55" s="168"/>
      <c r="BZ55" s="168"/>
      <c r="CA55" s="168"/>
      <c r="CB55" s="168"/>
      <c r="CC55" s="168"/>
      <c r="CD55" s="168"/>
      <c r="CE55" s="168"/>
      <c r="CF55" s="168"/>
      <c r="CG55" s="168"/>
      <c r="CH55" s="168"/>
      <c r="CI55" s="168"/>
      <c r="CJ55" s="168"/>
      <c r="CK55" s="168"/>
      <c r="CL55" s="168"/>
      <c r="CM55" s="168"/>
      <c r="CN55" s="168"/>
      <c r="CO55" s="168"/>
      <c r="CP55" s="168"/>
      <c r="CQ55" s="168"/>
      <c r="CR55" s="168"/>
      <c r="CS55" s="168"/>
      <c r="CT55" s="168"/>
      <c r="CU55" s="168"/>
      <c r="CV55" s="168"/>
      <c r="CW55" s="168"/>
      <c r="CX55" s="168"/>
      <c r="CY55" s="168"/>
      <c r="CZ55" s="168"/>
      <c r="DA55" s="168"/>
      <c r="DB55" s="168"/>
      <c r="DC55" s="168"/>
      <c r="DD55" s="168"/>
      <c r="DE55" s="168"/>
      <c r="DF55" s="168"/>
      <c r="DG55" s="168"/>
      <c r="DH55" s="168"/>
      <c r="DI55" s="168"/>
      <c r="DJ55" s="168"/>
      <c r="DK55" s="168"/>
      <c r="DL55" s="168"/>
      <c r="DM55" s="168"/>
      <c r="DN55" s="168"/>
      <c r="DO55" s="168"/>
      <c r="DP55" s="168"/>
      <c r="DQ55" s="168"/>
      <c r="DR55" s="168"/>
      <c r="DS55" s="168"/>
      <c r="DT55" s="168"/>
      <c r="DU55" s="168"/>
      <c r="DV55" s="168"/>
      <c r="DW55" s="168"/>
      <c r="DX55" s="168"/>
      <c r="DY55" s="168"/>
      <c r="DZ55" s="168"/>
      <c r="EA55" s="168"/>
      <c r="EB55" s="168"/>
      <c r="EC55" s="168"/>
      <c r="ED55" s="168"/>
      <c r="EE55" s="168"/>
      <c r="EF55" s="168"/>
    </row>
    <row r="56" spans="1:136" ht="58.25" customHeight="1" x14ac:dyDescent="0.3">
      <c r="A56" s="191" t="s">
        <v>50</v>
      </c>
      <c r="B56" s="193" t="s">
        <v>94</v>
      </c>
      <c r="C56" s="218" t="s">
        <v>266</v>
      </c>
      <c r="D56" s="193" t="s">
        <v>116</v>
      </c>
      <c r="E56" s="194" t="s">
        <v>132</v>
      </c>
    </row>
    <row r="57" spans="1:136" s="182" customFormat="1" ht="64.5" thickBot="1" x14ac:dyDescent="0.35">
      <c r="A57" s="195" t="s">
        <v>50</v>
      </c>
      <c r="B57" s="220"/>
      <c r="C57" s="220" t="s">
        <v>150</v>
      </c>
      <c r="D57" s="197" t="s">
        <v>116</v>
      </c>
      <c r="E57" s="221" t="s">
        <v>160</v>
      </c>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168"/>
      <c r="BR57" s="168"/>
      <c r="BS57" s="168"/>
      <c r="BT57" s="168"/>
      <c r="BU57" s="168"/>
      <c r="BV57" s="168"/>
      <c r="BW57" s="168"/>
      <c r="BX57" s="168"/>
      <c r="BY57" s="168"/>
      <c r="BZ57" s="168"/>
      <c r="CA57" s="168"/>
      <c r="CB57" s="168"/>
      <c r="CC57" s="168"/>
      <c r="CD57" s="168"/>
      <c r="CE57" s="168"/>
      <c r="CF57" s="168"/>
      <c r="CG57" s="168"/>
      <c r="CH57" s="168"/>
      <c r="CI57" s="168"/>
      <c r="CJ57" s="168"/>
      <c r="CK57" s="168"/>
      <c r="CL57" s="168"/>
      <c r="CM57" s="168"/>
      <c r="CN57" s="168"/>
      <c r="CO57" s="168"/>
      <c r="CP57" s="168"/>
      <c r="CQ57" s="168"/>
      <c r="CR57" s="168"/>
      <c r="CS57" s="168"/>
      <c r="CT57" s="168"/>
      <c r="CU57" s="168"/>
      <c r="CV57" s="168"/>
      <c r="CW57" s="168"/>
      <c r="CX57" s="168"/>
      <c r="CY57" s="168"/>
      <c r="CZ57" s="168"/>
      <c r="DA57" s="168"/>
      <c r="DB57" s="168"/>
      <c r="DC57" s="168"/>
      <c r="DD57" s="168"/>
      <c r="DE57" s="168"/>
      <c r="DF57" s="168"/>
      <c r="DG57" s="168"/>
      <c r="DH57" s="168"/>
      <c r="DI57" s="168"/>
      <c r="DJ57" s="168"/>
      <c r="DK57" s="168"/>
      <c r="DL57" s="168"/>
      <c r="DM57" s="168"/>
      <c r="DN57" s="168"/>
      <c r="DO57" s="168"/>
      <c r="DP57" s="168"/>
      <c r="DQ57" s="168"/>
      <c r="DR57" s="168"/>
      <c r="DS57" s="168"/>
      <c r="DT57" s="168"/>
      <c r="DU57" s="168"/>
      <c r="DV57" s="168"/>
      <c r="DW57" s="168"/>
      <c r="DX57" s="168"/>
      <c r="DY57" s="168"/>
      <c r="DZ57" s="168"/>
      <c r="EA57" s="168"/>
      <c r="EB57" s="168"/>
      <c r="EC57" s="168"/>
      <c r="ED57" s="168"/>
      <c r="EE57" s="168"/>
      <c r="EF57" s="168"/>
    </row>
    <row r="58" spans="1:136" s="172" customFormat="1" ht="64" x14ac:dyDescent="0.3">
      <c r="A58" s="206" t="s">
        <v>244</v>
      </c>
      <c r="B58" s="200" t="s">
        <v>54</v>
      </c>
      <c r="C58" s="200"/>
      <c r="D58" s="200"/>
      <c r="E58" s="201"/>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c r="BM58" s="168"/>
      <c r="BN58" s="168"/>
      <c r="BO58" s="168"/>
      <c r="BP58" s="168"/>
      <c r="BQ58" s="168"/>
      <c r="BR58" s="168"/>
      <c r="BS58" s="168"/>
      <c r="BT58" s="168"/>
      <c r="BU58" s="168"/>
      <c r="BV58" s="168"/>
      <c r="BW58" s="168"/>
      <c r="BX58" s="168"/>
      <c r="BY58" s="168"/>
      <c r="BZ58" s="168"/>
      <c r="CA58" s="168"/>
      <c r="CB58" s="168"/>
      <c r="CC58" s="168"/>
      <c r="CD58" s="168"/>
      <c r="CE58" s="168"/>
      <c r="CF58" s="168"/>
      <c r="CG58" s="168"/>
      <c r="CH58" s="168"/>
      <c r="CI58" s="168"/>
      <c r="CJ58" s="168"/>
      <c r="CK58" s="168"/>
      <c r="CL58" s="168"/>
      <c r="CM58" s="168"/>
      <c r="CN58" s="168"/>
      <c r="CO58" s="168"/>
      <c r="CP58" s="168"/>
      <c r="CQ58" s="168"/>
      <c r="CR58" s="168"/>
      <c r="CS58" s="168"/>
      <c r="CT58" s="168"/>
      <c r="CU58" s="168"/>
      <c r="CV58" s="168"/>
      <c r="CW58" s="168"/>
      <c r="CX58" s="168"/>
      <c r="CY58" s="168"/>
      <c r="CZ58" s="168"/>
      <c r="DA58" s="168"/>
      <c r="DB58" s="168"/>
      <c r="DC58" s="168"/>
      <c r="DD58" s="168"/>
      <c r="DE58" s="168"/>
      <c r="DF58" s="168"/>
      <c r="DG58" s="168"/>
      <c r="DH58" s="168"/>
      <c r="DI58" s="168"/>
      <c r="DJ58" s="168"/>
      <c r="DK58" s="168"/>
      <c r="DL58" s="168"/>
      <c r="DM58" s="168"/>
      <c r="DN58" s="168"/>
      <c r="DO58" s="168"/>
      <c r="DP58" s="168"/>
      <c r="DQ58" s="168"/>
      <c r="DR58" s="168"/>
      <c r="DS58" s="168"/>
      <c r="DT58" s="168"/>
      <c r="DU58" s="168"/>
      <c r="DV58" s="168"/>
      <c r="DW58" s="168"/>
      <c r="DX58" s="168"/>
      <c r="DY58" s="168"/>
      <c r="DZ58" s="168"/>
      <c r="EA58" s="168"/>
      <c r="EB58" s="168"/>
      <c r="EC58" s="168"/>
      <c r="ED58" s="168"/>
      <c r="EE58" s="168"/>
      <c r="EF58" s="168"/>
    </row>
    <row r="59" spans="1:136" s="172" customFormat="1" ht="48" x14ac:dyDescent="0.3">
      <c r="A59" s="174" t="s">
        <v>245</v>
      </c>
      <c r="B59" s="172" t="s">
        <v>51</v>
      </c>
      <c r="E59" s="202"/>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c r="BM59" s="168"/>
      <c r="BN59" s="168"/>
      <c r="BO59" s="168"/>
      <c r="BP59" s="168"/>
      <c r="BQ59" s="168"/>
      <c r="BR59" s="168"/>
      <c r="BS59" s="168"/>
      <c r="BT59" s="168"/>
      <c r="BU59" s="168"/>
      <c r="BV59" s="168"/>
      <c r="BW59" s="168"/>
      <c r="BX59" s="168"/>
      <c r="BY59" s="168"/>
      <c r="BZ59" s="168"/>
      <c r="CA59" s="168"/>
      <c r="CB59" s="168"/>
      <c r="CC59" s="168"/>
      <c r="CD59" s="168"/>
      <c r="CE59" s="168"/>
      <c r="CF59" s="168"/>
      <c r="CG59" s="168"/>
      <c r="CH59" s="168"/>
      <c r="CI59" s="168"/>
      <c r="CJ59" s="168"/>
      <c r="CK59" s="168"/>
      <c r="CL59" s="168"/>
      <c r="CM59" s="168"/>
      <c r="CN59" s="168"/>
      <c r="CO59" s="168"/>
      <c r="CP59" s="168"/>
      <c r="CQ59" s="168"/>
      <c r="CR59" s="168"/>
      <c r="CS59" s="168"/>
      <c r="CT59" s="168"/>
      <c r="CU59" s="168"/>
      <c r="CV59" s="168"/>
      <c r="CW59" s="168"/>
      <c r="CX59" s="168"/>
      <c r="CY59" s="168"/>
      <c r="CZ59" s="168"/>
      <c r="DA59" s="168"/>
      <c r="DB59" s="168"/>
      <c r="DC59" s="168"/>
      <c r="DD59" s="168"/>
      <c r="DE59" s="168"/>
      <c r="DF59" s="168"/>
      <c r="DG59" s="168"/>
      <c r="DH59" s="168"/>
      <c r="DI59" s="168"/>
      <c r="DJ59" s="168"/>
      <c r="DK59" s="168"/>
      <c r="DL59" s="168"/>
      <c r="DM59" s="168"/>
      <c r="DN59" s="168"/>
      <c r="DO59" s="168"/>
      <c r="DP59" s="168"/>
      <c r="DQ59" s="168"/>
      <c r="DR59" s="168"/>
      <c r="DS59" s="168"/>
      <c r="DT59" s="168"/>
      <c r="DU59" s="168"/>
      <c r="DV59" s="168"/>
      <c r="DW59" s="168"/>
      <c r="DX59" s="168"/>
      <c r="DY59" s="168"/>
      <c r="DZ59" s="168"/>
      <c r="EA59" s="168"/>
      <c r="EB59" s="168"/>
      <c r="EC59" s="168"/>
      <c r="ED59" s="168"/>
      <c r="EE59" s="168"/>
      <c r="EF59" s="168"/>
    </row>
    <row r="60" spans="1:136" s="172" customFormat="1" ht="64" x14ac:dyDescent="0.3">
      <c r="A60" s="174" t="s">
        <v>246</v>
      </c>
      <c r="B60" s="172" t="s">
        <v>52</v>
      </c>
      <c r="E60" s="202"/>
      <c r="F60" s="168"/>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8"/>
      <c r="AY60" s="168"/>
      <c r="AZ60" s="168"/>
      <c r="BA60" s="168"/>
      <c r="BB60" s="168"/>
      <c r="BC60" s="168"/>
      <c r="BD60" s="168"/>
      <c r="BE60" s="168"/>
      <c r="BF60" s="168"/>
      <c r="BG60" s="168"/>
      <c r="BH60" s="168"/>
      <c r="BI60" s="168"/>
      <c r="BJ60" s="168"/>
      <c r="BK60" s="168"/>
      <c r="BL60" s="168"/>
      <c r="BM60" s="168"/>
      <c r="BN60" s="168"/>
      <c r="BO60" s="168"/>
      <c r="BP60" s="168"/>
      <c r="BQ60" s="168"/>
      <c r="BR60" s="168"/>
      <c r="BS60" s="168"/>
      <c r="BT60" s="168"/>
      <c r="BU60" s="168"/>
      <c r="BV60" s="168"/>
      <c r="BW60" s="168"/>
      <c r="BX60" s="168"/>
      <c r="BY60" s="168"/>
      <c r="BZ60" s="168"/>
      <c r="CA60" s="168"/>
      <c r="CB60" s="168"/>
      <c r="CC60" s="168"/>
      <c r="CD60" s="168"/>
      <c r="CE60" s="168"/>
      <c r="CF60" s="168"/>
      <c r="CG60" s="168"/>
      <c r="CH60" s="168"/>
      <c r="CI60" s="168"/>
      <c r="CJ60" s="168"/>
      <c r="CK60" s="168"/>
      <c r="CL60" s="168"/>
      <c r="CM60" s="168"/>
      <c r="CN60" s="168"/>
      <c r="CO60" s="168"/>
      <c r="CP60" s="168"/>
      <c r="CQ60" s="168"/>
      <c r="CR60" s="168"/>
      <c r="CS60" s="168"/>
      <c r="CT60" s="168"/>
      <c r="CU60" s="168"/>
      <c r="CV60" s="168"/>
      <c r="CW60" s="168"/>
      <c r="CX60" s="168"/>
      <c r="CY60" s="168"/>
      <c r="CZ60" s="168"/>
      <c r="DA60" s="168"/>
      <c r="DB60" s="168"/>
      <c r="DC60" s="168"/>
      <c r="DD60" s="168"/>
      <c r="DE60" s="168"/>
      <c r="DF60" s="168"/>
      <c r="DG60" s="168"/>
      <c r="DH60" s="168"/>
      <c r="DI60" s="168"/>
      <c r="DJ60" s="168"/>
      <c r="DK60" s="168"/>
      <c r="DL60" s="168"/>
      <c r="DM60" s="168"/>
      <c r="DN60" s="168"/>
      <c r="DO60" s="168"/>
      <c r="DP60" s="168"/>
      <c r="DQ60" s="168"/>
      <c r="DR60" s="168"/>
      <c r="DS60" s="168"/>
      <c r="DT60" s="168"/>
      <c r="DU60" s="168"/>
      <c r="DV60" s="168"/>
      <c r="DW60" s="168"/>
      <c r="DX60" s="168"/>
      <c r="DY60" s="168"/>
      <c r="DZ60" s="168"/>
      <c r="EA60" s="168"/>
      <c r="EB60" s="168"/>
      <c r="EC60" s="168"/>
      <c r="ED60" s="168"/>
      <c r="EE60" s="168"/>
      <c r="EF60" s="168"/>
    </row>
    <row r="61" spans="1:136" s="172" customFormat="1" ht="48" x14ac:dyDescent="0.3">
      <c r="A61" s="174" t="s">
        <v>247</v>
      </c>
      <c r="B61" s="172" t="s">
        <v>53</v>
      </c>
      <c r="E61" s="202"/>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P61" s="168"/>
      <c r="AQ61" s="168"/>
      <c r="AR61" s="168"/>
      <c r="AS61" s="168"/>
      <c r="AT61" s="168"/>
      <c r="AU61" s="168"/>
      <c r="AV61" s="168"/>
      <c r="AW61" s="168"/>
      <c r="AX61" s="168"/>
      <c r="AY61" s="168"/>
      <c r="AZ61" s="168"/>
      <c r="BA61" s="168"/>
      <c r="BB61" s="168"/>
      <c r="BC61" s="168"/>
      <c r="BD61" s="168"/>
      <c r="BE61" s="168"/>
      <c r="BF61" s="168"/>
      <c r="BG61" s="168"/>
      <c r="BH61" s="168"/>
      <c r="BI61" s="168"/>
      <c r="BJ61" s="168"/>
      <c r="BK61" s="168"/>
      <c r="BL61" s="168"/>
      <c r="BM61" s="168"/>
      <c r="BN61" s="168"/>
      <c r="BO61" s="168"/>
      <c r="BP61" s="168"/>
      <c r="BQ61" s="168"/>
      <c r="BR61" s="168"/>
      <c r="BS61" s="168"/>
      <c r="BT61" s="168"/>
      <c r="BU61" s="168"/>
      <c r="BV61" s="168"/>
      <c r="BW61" s="168"/>
      <c r="BX61" s="168"/>
      <c r="BY61" s="168"/>
      <c r="BZ61" s="168"/>
      <c r="CA61" s="168"/>
      <c r="CB61" s="168"/>
      <c r="CC61" s="168"/>
      <c r="CD61" s="168"/>
      <c r="CE61" s="168"/>
      <c r="CF61" s="168"/>
      <c r="CG61" s="168"/>
      <c r="CH61" s="168"/>
      <c r="CI61" s="168"/>
      <c r="CJ61" s="168"/>
      <c r="CK61" s="168"/>
      <c r="CL61" s="168"/>
      <c r="CM61" s="168"/>
      <c r="CN61" s="168"/>
      <c r="CO61" s="168"/>
      <c r="CP61" s="168"/>
      <c r="CQ61" s="168"/>
      <c r="CR61" s="168"/>
      <c r="CS61" s="168"/>
      <c r="CT61" s="168"/>
      <c r="CU61" s="168"/>
      <c r="CV61" s="168"/>
      <c r="CW61" s="168"/>
      <c r="CX61" s="168"/>
      <c r="CY61" s="168"/>
      <c r="CZ61" s="168"/>
      <c r="DA61" s="168"/>
      <c r="DB61" s="168"/>
      <c r="DC61" s="168"/>
      <c r="DD61" s="168"/>
      <c r="DE61" s="168"/>
      <c r="DF61" s="168"/>
      <c r="DG61" s="168"/>
      <c r="DH61" s="168"/>
      <c r="DI61" s="168"/>
      <c r="DJ61" s="168"/>
      <c r="DK61" s="168"/>
      <c r="DL61" s="168"/>
      <c r="DM61" s="168"/>
      <c r="DN61" s="168"/>
      <c r="DO61" s="168"/>
      <c r="DP61" s="168"/>
      <c r="DQ61" s="168"/>
      <c r="DR61" s="168"/>
      <c r="DS61" s="168"/>
      <c r="DT61" s="168"/>
      <c r="DU61" s="168"/>
      <c r="DV61" s="168"/>
      <c r="DW61" s="168"/>
      <c r="DX61" s="168"/>
      <c r="DY61" s="168"/>
      <c r="DZ61" s="168"/>
      <c r="EA61" s="168"/>
      <c r="EB61" s="168"/>
      <c r="EC61" s="168"/>
      <c r="ED61" s="168"/>
      <c r="EE61" s="168"/>
      <c r="EF61" s="168"/>
    </row>
    <row r="62" spans="1:136" s="172" customFormat="1" ht="32.5" thickBot="1" x14ac:dyDescent="0.35">
      <c r="A62" s="207" t="s">
        <v>248</v>
      </c>
      <c r="B62" s="204" t="s">
        <v>55</v>
      </c>
      <c r="C62" s="204"/>
      <c r="D62" s="204"/>
      <c r="E62" s="205"/>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168"/>
      <c r="AY62" s="168"/>
      <c r="AZ62" s="168"/>
      <c r="BA62" s="168"/>
      <c r="BB62" s="168"/>
      <c r="BC62" s="168"/>
      <c r="BD62" s="168"/>
      <c r="BE62" s="168"/>
      <c r="BF62" s="168"/>
      <c r="BG62" s="168"/>
      <c r="BH62" s="168"/>
      <c r="BI62" s="168"/>
      <c r="BJ62" s="168"/>
      <c r="BK62" s="168"/>
      <c r="BL62" s="168"/>
      <c r="BM62" s="168"/>
      <c r="BN62" s="168"/>
      <c r="BO62" s="168"/>
      <c r="BP62" s="168"/>
      <c r="BQ62" s="168"/>
      <c r="BR62" s="168"/>
      <c r="BS62" s="168"/>
      <c r="BT62" s="168"/>
      <c r="BU62" s="168"/>
      <c r="BV62" s="168"/>
      <c r="BW62" s="168"/>
      <c r="BX62" s="168"/>
      <c r="BY62" s="168"/>
      <c r="BZ62" s="168"/>
      <c r="CA62" s="168"/>
      <c r="CB62" s="168"/>
      <c r="CC62" s="168"/>
      <c r="CD62" s="168"/>
      <c r="CE62" s="168"/>
      <c r="CF62" s="168"/>
      <c r="CG62" s="168"/>
      <c r="CH62" s="168"/>
      <c r="CI62" s="168"/>
      <c r="CJ62" s="168"/>
      <c r="CK62" s="168"/>
      <c r="CL62" s="168"/>
      <c r="CM62" s="168"/>
      <c r="CN62" s="168"/>
      <c r="CO62" s="168"/>
      <c r="CP62" s="168"/>
      <c r="CQ62" s="168"/>
      <c r="CR62" s="168"/>
      <c r="CS62" s="168"/>
      <c r="CT62" s="168"/>
      <c r="CU62" s="168"/>
      <c r="CV62" s="168"/>
      <c r="CW62" s="168"/>
      <c r="CX62" s="168"/>
      <c r="CY62" s="168"/>
      <c r="CZ62" s="168"/>
      <c r="DA62" s="168"/>
      <c r="DB62" s="168"/>
      <c r="DC62" s="168"/>
      <c r="DD62" s="168"/>
      <c r="DE62" s="168"/>
      <c r="DF62" s="168"/>
      <c r="DG62" s="168"/>
      <c r="DH62" s="168"/>
      <c r="DI62" s="168"/>
      <c r="DJ62" s="168"/>
      <c r="DK62" s="168"/>
      <c r="DL62" s="168"/>
      <c r="DM62" s="168"/>
      <c r="DN62" s="168"/>
      <c r="DO62" s="168"/>
      <c r="DP62" s="168"/>
      <c r="DQ62" s="168"/>
      <c r="DR62" s="168"/>
      <c r="DS62" s="168"/>
      <c r="DT62" s="168"/>
      <c r="DU62" s="168"/>
      <c r="DV62" s="168"/>
      <c r="DW62" s="168"/>
      <c r="DX62" s="168"/>
      <c r="DY62" s="168"/>
      <c r="DZ62" s="168"/>
      <c r="EA62" s="168"/>
      <c r="EB62" s="168"/>
      <c r="EC62" s="168"/>
      <c r="ED62" s="168"/>
      <c r="EE62" s="168"/>
      <c r="EF62" s="168"/>
    </row>
    <row r="63" spans="1:136" s="170" customFormat="1" ht="32" x14ac:dyDescent="0.3">
      <c r="A63" s="191" t="s">
        <v>56</v>
      </c>
      <c r="B63" s="193" t="s">
        <v>93</v>
      </c>
      <c r="C63" s="193" t="s">
        <v>267</v>
      </c>
      <c r="D63" s="193" t="s">
        <v>116</v>
      </c>
      <c r="E63" s="219" t="s">
        <v>175</v>
      </c>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c r="AK63" s="168"/>
      <c r="AL63" s="168"/>
      <c r="AM63" s="168"/>
      <c r="AN63" s="168"/>
      <c r="AO63" s="168"/>
      <c r="AP63" s="168"/>
      <c r="AQ63" s="168"/>
      <c r="AR63" s="168"/>
      <c r="AS63" s="168"/>
      <c r="AT63" s="168"/>
      <c r="AU63" s="168"/>
      <c r="AV63" s="168"/>
      <c r="AW63" s="168"/>
      <c r="AX63" s="168"/>
      <c r="AY63" s="168"/>
      <c r="AZ63" s="168"/>
      <c r="BA63" s="168"/>
      <c r="BB63" s="168"/>
      <c r="BC63" s="168"/>
      <c r="BD63" s="168"/>
      <c r="BE63" s="168"/>
      <c r="BF63" s="168"/>
      <c r="BG63" s="168"/>
      <c r="BH63" s="168"/>
      <c r="BI63" s="168"/>
      <c r="BJ63" s="168"/>
      <c r="BK63" s="168"/>
      <c r="BL63" s="168"/>
      <c r="BM63" s="168"/>
      <c r="BN63" s="168"/>
      <c r="BO63" s="168"/>
      <c r="BP63" s="168"/>
      <c r="BQ63" s="168"/>
      <c r="BR63" s="168"/>
      <c r="BS63" s="168"/>
      <c r="BT63" s="168"/>
      <c r="BU63" s="168"/>
      <c r="BV63" s="168"/>
      <c r="BW63" s="168"/>
      <c r="BX63" s="168"/>
      <c r="BY63" s="168"/>
      <c r="BZ63" s="168"/>
      <c r="CA63" s="168"/>
      <c r="CB63" s="168"/>
      <c r="CC63" s="168"/>
      <c r="CD63" s="168"/>
      <c r="CE63" s="168"/>
      <c r="CF63" s="168"/>
      <c r="CG63" s="168"/>
      <c r="CH63" s="168"/>
      <c r="CI63" s="168"/>
      <c r="CJ63" s="168"/>
      <c r="CK63" s="168"/>
      <c r="CL63" s="168"/>
      <c r="CM63" s="168"/>
      <c r="CN63" s="168"/>
      <c r="CO63" s="168"/>
      <c r="CP63" s="168"/>
      <c r="CQ63" s="168"/>
      <c r="CR63" s="168"/>
      <c r="CS63" s="168"/>
      <c r="CT63" s="168"/>
      <c r="CU63" s="168"/>
      <c r="CV63" s="168"/>
      <c r="CW63" s="168"/>
      <c r="CX63" s="168"/>
      <c r="CY63" s="168"/>
      <c r="CZ63" s="168"/>
      <c r="DA63" s="168"/>
      <c r="DB63" s="168"/>
      <c r="DC63" s="168"/>
      <c r="DD63" s="168"/>
      <c r="DE63" s="168"/>
      <c r="DF63" s="168"/>
      <c r="DG63" s="168"/>
      <c r="DH63" s="168"/>
      <c r="DI63" s="168"/>
      <c r="DJ63" s="168"/>
      <c r="DK63" s="168"/>
      <c r="DL63" s="168"/>
      <c r="DM63" s="168"/>
      <c r="DN63" s="168"/>
      <c r="DO63" s="168"/>
      <c r="DP63" s="168"/>
      <c r="DQ63" s="168"/>
      <c r="DR63" s="168"/>
      <c r="DS63" s="168"/>
      <c r="DT63" s="168"/>
      <c r="DU63" s="168"/>
      <c r="DV63" s="168"/>
      <c r="DW63" s="168"/>
      <c r="DX63" s="168"/>
      <c r="DY63" s="168"/>
      <c r="DZ63" s="168"/>
      <c r="EA63" s="168"/>
      <c r="EB63" s="168"/>
      <c r="EC63" s="168"/>
      <c r="ED63" s="168"/>
      <c r="EE63" s="168"/>
      <c r="EF63" s="168"/>
    </row>
    <row r="64" spans="1:136" s="180" customFormat="1" ht="48.5" thickBot="1" x14ac:dyDescent="0.35">
      <c r="A64" s="195" t="s">
        <v>56</v>
      </c>
      <c r="B64" s="197"/>
      <c r="C64" s="197" t="s">
        <v>268</v>
      </c>
      <c r="D64" s="197" t="s">
        <v>154</v>
      </c>
      <c r="E64" s="221" t="s">
        <v>174</v>
      </c>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c r="AK64" s="168"/>
      <c r="AL64" s="168"/>
      <c r="AM64" s="168"/>
      <c r="AN64" s="168"/>
      <c r="AO64" s="168"/>
      <c r="AP64" s="168"/>
      <c r="AQ64" s="168"/>
      <c r="AR64" s="168"/>
      <c r="AS64" s="168"/>
      <c r="AT64" s="168"/>
      <c r="AU64" s="168"/>
      <c r="AV64" s="168"/>
      <c r="AW64" s="168"/>
      <c r="AX64" s="168"/>
      <c r="AY64" s="168"/>
      <c r="AZ64" s="168"/>
      <c r="BA64" s="168"/>
      <c r="BB64" s="168"/>
      <c r="BC64" s="168"/>
      <c r="BD64" s="168"/>
      <c r="BE64" s="168"/>
      <c r="BF64" s="168"/>
      <c r="BG64" s="168"/>
      <c r="BH64" s="168"/>
      <c r="BI64" s="168"/>
      <c r="BJ64" s="168"/>
      <c r="BK64" s="168"/>
      <c r="BL64" s="168"/>
      <c r="BM64" s="168"/>
      <c r="BN64" s="168"/>
      <c r="BO64" s="168"/>
      <c r="BP64" s="168"/>
      <c r="BQ64" s="168"/>
      <c r="BR64" s="168"/>
      <c r="BS64" s="168"/>
      <c r="BT64" s="168"/>
      <c r="BU64" s="168"/>
      <c r="BV64" s="168"/>
      <c r="BW64" s="168"/>
      <c r="BX64" s="168"/>
      <c r="BY64" s="168"/>
      <c r="BZ64" s="168"/>
      <c r="CA64" s="168"/>
      <c r="CB64" s="168"/>
      <c r="CC64" s="168"/>
      <c r="CD64" s="168"/>
      <c r="CE64" s="168"/>
      <c r="CF64" s="168"/>
      <c r="CG64" s="168"/>
      <c r="CH64" s="168"/>
      <c r="CI64" s="168"/>
      <c r="CJ64" s="168"/>
      <c r="CK64" s="168"/>
      <c r="CL64" s="168"/>
      <c r="CM64" s="168"/>
      <c r="CN64" s="168"/>
      <c r="CO64" s="168"/>
      <c r="CP64" s="168"/>
      <c r="CQ64" s="168"/>
      <c r="CR64" s="168"/>
      <c r="CS64" s="168"/>
      <c r="CT64" s="168"/>
      <c r="CU64" s="168"/>
      <c r="CV64" s="168"/>
      <c r="CW64" s="168"/>
      <c r="CX64" s="168"/>
      <c r="CY64" s="168"/>
      <c r="CZ64" s="168"/>
      <c r="DA64" s="168"/>
      <c r="DB64" s="168"/>
      <c r="DC64" s="168"/>
      <c r="DD64" s="168"/>
      <c r="DE64" s="168"/>
      <c r="DF64" s="168"/>
      <c r="DG64" s="168"/>
      <c r="DH64" s="168"/>
      <c r="DI64" s="168"/>
      <c r="DJ64" s="168"/>
      <c r="DK64" s="168"/>
      <c r="DL64" s="168"/>
      <c r="DM64" s="168"/>
      <c r="DN64" s="168"/>
      <c r="DO64" s="168"/>
      <c r="DP64" s="168"/>
      <c r="DQ64" s="168"/>
      <c r="DR64" s="168"/>
      <c r="DS64" s="168"/>
      <c r="DT64" s="168"/>
      <c r="DU64" s="168"/>
      <c r="DV64" s="168"/>
      <c r="DW64" s="168"/>
      <c r="DX64" s="168"/>
      <c r="DY64" s="168"/>
      <c r="DZ64" s="168"/>
      <c r="EA64" s="168"/>
      <c r="EB64" s="168"/>
      <c r="EC64" s="168"/>
      <c r="ED64" s="168"/>
      <c r="EE64" s="168"/>
      <c r="EF64" s="168"/>
    </row>
    <row r="65" spans="1:136" s="172" customFormat="1" ht="48" x14ac:dyDescent="0.3">
      <c r="A65" s="206" t="s">
        <v>249</v>
      </c>
      <c r="B65" s="200" t="s">
        <v>57</v>
      </c>
      <c r="C65" s="200"/>
      <c r="D65" s="200"/>
      <c r="E65" s="201"/>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8"/>
      <c r="BC65" s="168"/>
      <c r="BD65" s="168"/>
      <c r="BE65" s="168"/>
      <c r="BF65" s="168"/>
      <c r="BG65" s="168"/>
      <c r="BH65" s="168"/>
      <c r="BI65" s="168"/>
      <c r="BJ65" s="168"/>
      <c r="BK65" s="168"/>
      <c r="BL65" s="168"/>
      <c r="BM65" s="168"/>
      <c r="BN65" s="168"/>
      <c r="BO65" s="168"/>
      <c r="BP65" s="168"/>
      <c r="BQ65" s="168"/>
      <c r="BR65" s="168"/>
      <c r="BS65" s="168"/>
      <c r="BT65" s="168"/>
      <c r="BU65" s="168"/>
      <c r="BV65" s="168"/>
      <c r="BW65" s="168"/>
      <c r="BX65" s="168"/>
      <c r="BY65" s="168"/>
      <c r="BZ65" s="168"/>
      <c r="CA65" s="168"/>
      <c r="CB65" s="168"/>
      <c r="CC65" s="168"/>
      <c r="CD65" s="168"/>
      <c r="CE65" s="168"/>
      <c r="CF65" s="168"/>
      <c r="CG65" s="168"/>
      <c r="CH65" s="168"/>
      <c r="CI65" s="168"/>
      <c r="CJ65" s="168"/>
      <c r="CK65" s="168"/>
      <c r="CL65" s="168"/>
      <c r="CM65" s="168"/>
      <c r="CN65" s="168"/>
      <c r="CO65" s="168"/>
      <c r="CP65" s="168"/>
      <c r="CQ65" s="168"/>
      <c r="CR65" s="168"/>
      <c r="CS65" s="168"/>
      <c r="CT65" s="168"/>
      <c r="CU65" s="168"/>
      <c r="CV65" s="168"/>
      <c r="CW65" s="168"/>
      <c r="CX65" s="168"/>
      <c r="CY65" s="168"/>
      <c r="CZ65" s="168"/>
      <c r="DA65" s="168"/>
      <c r="DB65" s="168"/>
      <c r="DC65" s="168"/>
      <c r="DD65" s="168"/>
      <c r="DE65" s="168"/>
      <c r="DF65" s="168"/>
      <c r="DG65" s="168"/>
      <c r="DH65" s="168"/>
      <c r="DI65" s="168"/>
      <c r="DJ65" s="168"/>
      <c r="DK65" s="168"/>
      <c r="DL65" s="168"/>
      <c r="DM65" s="168"/>
      <c r="DN65" s="168"/>
      <c r="DO65" s="168"/>
      <c r="DP65" s="168"/>
      <c r="DQ65" s="168"/>
      <c r="DR65" s="168"/>
      <c r="DS65" s="168"/>
      <c r="DT65" s="168"/>
      <c r="DU65" s="168"/>
      <c r="DV65" s="168"/>
      <c r="DW65" s="168"/>
      <c r="DX65" s="168"/>
      <c r="DY65" s="168"/>
      <c r="DZ65" s="168"/>
      <c r="EA65" s="168"/>
      <c r="EB65" s="168"/>
      <c r="EC65" s="168"/>
      <c r="ED65" s="168"/>
      <c r="EE65" s="168"/>
      <c r="EF65" s="168"/>
    </row>
    <row r="66" spans="1:136" s="172" customFormat="1" ht="48" x14ac:dyDescent="0.3">
      <c r="A66" s="174" t="s">
        <v>250</v>
      </c>
      <c r="B66" s="172" t="s">
        <v>58</v>
      </c>
      <c r="E66" s="202"/>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P66" s="168"/>
      <c r="AQ66" s="168"/>
      <c r="AR66" s="168"/>
      <c r="AS66" s="168"/>
      <c r="AT66" s="168"/>
      <c r="AU66" s="168"/>
      <c r="AV66" s="168"/>
      <c r="AW66" s="168"/>
      <c r="AX66" s="168"/>
      <c r="AY66" s="168"/>
      <c r="AZ66" s="168"/>
      <c r="BA66" s="168"/>
      <c r="BB66" s="168"/>
      <c r="BC66" s="168"/>
      <c r="BD66" s="168"/>
      <c r="BE66" s="168"/>
      <c r="BF66" s="168"/>
      <c r="BG66" s="168"/>
      <c r="BH66" s="168"/>
      <c r="BI66" s="168"/>
      <c r="BJ66" s="168"/>
      <c r="BK66" s="168"/>
      <c r="BL66" s="168"/>
      <c r="BM66" s="168"/>
      <c r="BN66" s="168"/>
      <c r="BO66" s="168"/>
      <c r="BP66" s="168"/>
      <c r="BQ66" s="168"/>
      <c r="BR66" s="168"/>
      <c r="BS66" s="168"/>
      <c r="BT66" s="168"/>
      <c r="BU66" s="168"/>
      <c r="BV66" s="168"/>
      <c r="BW66" s="168"/>
      <c r="BX66" s="168"/>
      <c r="BY66" s="168"/>
      <c r="BZ66" s="168"/>
      <c r="CA66" s="168"/>
      <c r="CB66" s="168"/>
      <c r="CC66" s="168"/>
      <c r="CD66" s="168"/>
      <c r="CE66" s="168"/>
      <c r="CF66" s="168"/>
      <c r="CG66" s="168"/>
      <c r="CH66" s="168"/>
      <c r="CI66" s="168"/>
      <c r="CJ66" s="168"/>
      <c r="CK66" s="168"/>
      <c r="CL66" s="168"/>
      <c r="CM66" s="168"/>
      <c r="CN66" s="168"/>
      <c r="CO66" s="168"/>
      <c r="CP66" s="168"/>
      <c r="CQ66" s="168"/>
      <c r="CR66" s="168"/>
      <c r="CS66" s="168"/>
      <c r="CT66" s="168"/>
      <c r="CU66" s="168"/>
      <c r="CV66" s="168"/>
      <c r="CW66" s="168"/>
      <c r="CX66" s="168"/>
      <c r="CY66" s="168"/>
      <c r="CZ66" s="168"/>
      <c r="DA66" s="168"/>
      <c r="DB66" s="168"/>
      <c r="DC66" s="168"/>
      <c r="DD66" s="168"/>
      <c r="DE66" s="168"/>
      <c r="DF66" s="168"/>
      <c r="DG66" s="168"/>
      <c r="DH66" s="168"/>
      <c r="DI66" s="168"/>
      <c r="DJ66" s="168"/>
      <c r="DK66" s="168"/>
      <c r="DL66" s="168"/>
      <c r="DM66" s="168"/>
      <c r="DN66" s="168"/>
      <c r="DO66" s="168"/>
      <c r="DP66" s="168"/>
      <c r="DQ66" s="168"/>
      <c r="DR66" s="168"/>
      <c r="DS66" s="168"/>
      <c r="DT66" s="168"/>
      <c r="DU66" s="168"/>
      <c r="DV66" s="168"/>
      <c r="DW66" s="168"/>
      <c r="DX66" s="168"/>
      <c r="DY66" s="168"/>
      <c r="DZ66" s="168"/>
      <c r="EA66" s="168"/>
      <c r="EB66" s="168"/>
      <c r="EC66" s="168"/>
      <c r="ED66" s="168"/>
      <c r="EE66" s="168"/>
      <c r="EF66" s="168"/>
    </row>
    <row r="67" spans="1:136" s="172" customFormat="1" ht="48" x14ac:dyDescent="0.3">
      <c r="A67" s="174" t="s">
        <v>251</v>
      </c>
      <c r="B67" s="172" t="s">
        <v>59</v>
      </c>
      <c r="E67" s="202"/>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8"/>
      <c r="AN67" s="168"/>
      <c r="AO67" s="168"/>
      <c r="AP67" s="168"/>
      <c r="AQ67" s="168"/>
      <c r="AR67" s="168"/>
      <c r="AS67" s="168"/>
      <c r="AT67" s="168"/>
      <c r="AU67" s="168"/>
      <c r="AV67" s="168"/>
      <c r="AW67" s="168"/>
      <c r="AX67" s="168"/>
      <c r="AY67" s="168"/>
      <c r="AZ67" s="168"/>
      <c r="BA67" s="168"/>
      <c r="BB67" s="168"/>
      <c r="BC67" s="168"/>
      <c r="BD67" s="168"/>
      <c r="BE67" s="168"/>
      <c r="BF67" s="168"/>
      <c r="BG67" s="168"/>
      <c r="BH67" s="168"/>
      <c r="BI67" s="168"/>
      <c r="BJ67" s="168"/>
      <c r="BK67" s="168"/>
      <c r="BL67" s="168"/>
      <c r="BM67" s="168"/>
      <c r="BN67" s="168"/>
      <c r="BO67" s="168"/>
      <c r="BP67" s="168"/>
      <c r="BQ67" s="168"/>
      <c r="BR67" s="168"/>
      <c r="BS67" s="168"/>
      <c r="BT67" s="168"/>
      <c r="BU67" s="168"/>
      <c r="BV67" s="168"/>
      <c r="BW67" s="168"/>
      <c r="BX67" s="168"/>
      <c r="BY67" s="168"/>
      <c r="BZ67" s="168"/>
      <c r="CA67" s="168"/>
      <c r="CB67" s="168"/>
      <c r="CC67" s="168"/>
      <c r="CD67" s="168"/>
      <c r="CE67" s="168"/>
      <c r="CF67" s="168"/>
      <c r="CG67" s="168"/>
      <c r="CH67" s="168"/>
      <c r="CI67" s="168"/>
      <c r="CJ67" s="168"/>
      <c r="CK67" s="168"/>
      <c r="CL67" s="168"/>
      <c r="CM67" s="168"/>
      <c r="CN67" s="168"/>
      <c r="CO67" s="168"/>
      <c r="CP67" s="168"/>
      <c r="CQ67" s="168"/>
      <c r="CR67" s="168"/>
      <c r="CS67" s="168"/>
      <c r="CT67" s="168"/>
      <c r="CU67" s="168"/>
      <c r="CV67" s="168"/>
      <c r="CW67" s="168"/>
      <c r="CX67" s="168"/>
      <c r="CY67" s="168"/>
      <c r="CZ67" s="168"/>
      <c r="DA67" s="168"/>
      <c r="DB67" s="168"/>
      <c r="DC67" s="168"/>
      <c r="DD67" s="168"/>
      <c r="DE67" s="168"/>
      <c r="DF67" s="168"/>
      <c r="DG67" s="168"/>
      <c r="DH67" s="168"/>
      <c r="DI67" s="168"/>
      <c r="DJ67" s="168"/>
      <c r="DK67" s="168"/>
      <c r="DL67" s="168"/>
      <c r="DM67" s="168"/>
      <c r="DN67" s="168"/>
      <c r="DO67" s="168"/>
      <c r="DP67" s="168"/>
      <c r="DQ67" s="168"/>
      <c r="DR67" s="168"/>
      <c r="DS67" s="168"/>
      <c r="DT67" s="168"/>
      <c r="DU67" s="168"/>
      <c r="DV67" s="168"/>
      <c r="DW67" s="168"/>
      <c r="DX67" s="168"/>
      <c r="DY67" s="168"/>
      <c r="DZ67" s="168"/>
      <c r="EA67" s="168"/>
      <c r="EB67" s="168"/>
      <c r="EC67" s="168"/>
      <c r="ED67" s="168"/>
      <c r="EE67" s="168"/>
      <c r="EF67" s="168"/>
    </row>
    <row r="68" spans="1:136" s="172" customFormat="1" ht="64.5" thickBot="1" x14ac:dyDescent="0.35">
      <c r="A68" s="207" t="s">
        <v>252</v>
      </c>
      <c r="B68" s="204" t="s">
        <v>60</v>
      </c>
      <c r="C68" s="204"/>
      <c r="D68" s="204"/>
      <c r="E68" s="205"/>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168"/>
      <c r="AM68" s="168"/>
      <c r="AN68" s="168"/>
      <c r="AO68" s="168"/>
      <c r="AP68" s="168"/>
      <c r="AQ68" s="168"/>
      <c r="AR68" s="168"/>
      <c r="AS68" s="168"/>
      <c r="AT68" s="168"/>
      <c r="AU68" s="168"/>
      <c r="AV68" s="168"/>
      <c r="AW68" s="168"/>
      <c r="AX68" s="168"/>
      <c r="AY68" s="168"/>
      <c r="AZ68" s="168"/>
      <c r="BA68" s="168"/>
      <c r="BB68" s="168"/>
      <c r="BC68" s="168"/>
      <c r="BD68" s="168"/>
      <c r="BE68" s="168"/>
      <c r="BF68" s="168"/>
      <c r="BG68" s="168"/>
      <c r="BH68" s="168"/>
      <c r="BI68" s="168"/>
      <c r="BJ68" s="168"/>
      <c r="BK68" s="168"/>
      <c r="BL68" s="168"/>
      <c r="BM68" s="168"/>
      <c r="BN68" s="168"/>
      <c r="BO68" s="168"/>
      <c r="BP68" s="168"/>
      <c r="BQ68" s="168"/>
      <c r="BR68" s="168"/>
      <c r="BS68" s="168"/>
      <c r="BT68" s="168"/>
      <c r="BU68" s="168"/>
      <c r="BV68" s="168"/>
      <c r="BW68" s="168"/>
      <c r="BX68" s="168"/>
      <c r="BY68" s="168"/>
      <c r="BZ68" s="168"/>
      <c r="CA68" s="168"/>
      <c r="CB68" s="168"/>
      <c r="CC68" s="168"/>
      <c r="CD68" s="168"/>
      <c r="CE68" s="168"/>
      <c r="CF68" s="168"/>
      <c r="CG68" s="168"/>
      <c r="CH68" s="168"/>
      <c r="CI68" s="168"/>
      <c r="CJ68" s="168"/>
      <c r="CK68" s="168"/>
      <c r="CL68" s="168"/>
      <c r="CM68" s="168"/>
      <c r="CN68" s="168"/>
      <c r="CO68" s="168"/>
      <c r="CP68" s="168"/>
      <c r="CQ68" s="168"/>
      <c r="CR68" s="168"/>
      <c r="CS68" s="168"/>
      <c r="CT68" s="168"/>
      <c r="CU68" s="168"/>
      <c r="CV68" s="168"/>
      <c r="CW68" s="168"/>
      <c r="CX68" s="168"/>
      <c r="CY68" s="168"/>
      <c r="CZ68" s="168"/>
      <c r="DA68" s="168"/>
      <c r="DB68" s="168"/>
      <c r="DC68" s="168"/>
      <c r="DD68" s="168"/>
      <c r="DE68" s="168"/>
      <c r="DF68" s="168"/>
      <c r="DG68" s="168"/>
      <c r="DH68" s="168"/>
      <c r="DI68" s="168"/>
      <c r="DJ68" s="168"/>
      <c r="DK68" s="168"/>
      <c r="DL68" s="168"/>
      <c r="DM68" s="168"/>
      <c r="DN68" s="168"/>
      <c r="DO68" s="168"/>
      <c r="DP68" s="168"/>
      <c r="DQ68" s="168"/>
      <c r="DR68" s="168"/>
      <c r="DS68" s="168"/>
      <c r="DT68" s="168"/>
      <c r="DU68" s="168"/>
      <c r="DV68" s="168"/>
      <c r="DW68" s="168"/>
      <c r="DX68" s="168"/>
      <c r="DY68" s="168"/>
      <c r="DZ68" s="168"/>
      <c r="EA68" s="168"/>
      <c r="EB68" s="168"/>
      <c r="EC68" s="168"/>
      <c r="ED68" s="168"/>
      <c r="EE68" s="168"/>
      <c r="EF68" s="168"/>
    </row>
    <row r="69" spans="1:136" s="177" customFormat="1" ht="80" x14ac:dyDescent="0.3">
      <c r="A69" s="211" t="s">
        <v>206</v>
      </c>
      <c r="B69" s="222" t="s">
        <v>61</v>
      </c>
      <c r="C69" s="222" t="s">
        <v>146</v>
      </c>
      <c r="D69" s="212" t="s">
        <v>137</v>
      </c>
      <c r="E69" s="213" t="s">
        <v>109</v>
      </c>
      <c r="F69" s="168"/>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68"/>
      <c r="AG69" s="168"/>
      <c r="AH69" s="168"/>
      <c r="AI69" s="168"/>
      <c r="AJ69" s="168"/>
      <c r="AK69" s="168"/>
      <c r="AL69" s="168"/>
      <c r="AM69" s="168"/>
      <c r="AN69" s="168"/>
      <c r="AO69" s="168"/>
      <c r="AP69" s="168"/>
      <c r="AQ69" s="168"/>
      <c r="AR69" s="168"/>
      <c r="AS69" s="168"/>
      <c r="AT69" s="168"/>
      <c r="AU69" s="168"/>
      <c r="AV69" s="168"/>
      <c r="AW69" s="168"/>
      <c r="AX69" s="168"/>
      <c r="AY69" s="168"/>
      <c r="AZ69" s="168"/>
      <c r="BA69" s="168"/>
      <c r="BB69" s="168"/>
      <c r="BC69" s="168"/>
      <c r="BD69" s="168"/>
      <c r="BE69" s="168"/>
      <c r="BF69" s="168"/>
      <c r="BG69" s="168"/>
      <c r="BH69" s="168"/>
      <c r="BI69" s="168"/>
      <c r="BJ69" s="168"/>
      <c r="BK69" s="168"/>
      <c r="BL69" s="168"/>
      <c r="BM69" s="168"/>
      <c r="BN69" s="168"/>
      <c r="BO69" s="168"/>
      <c r="BP69" s="168"/>
      <c r="BQ69" s="168"/>
      <c r="BR69" s="168"/>
      <c r="BS69" s="168"/>
      <c r="BT69" s="168"/>
      <c r="BU69" s="168"/>
      <c r="BV69" s="168"/>
      <c r="BW69" s="168"/>
      <c r="BX69" s="168"/>
      <c r="BY69" s="168"/>
      <c r="BZ69" s="168"/>
      <c r="CA69" s="168"/>
      <c r="CB69" s="168"/>
      <c r="CC69" s="168"/>
      <c r="CD69" s="168"/>
      <c r="CE69" s="168"/>
      <c r="CF69" s="168"/>
      <c r="CG69" s="168"/>
      <c r="CH69" s="168"/>
      <c r="CI69" s="168"/>
      <c r="CJ69" s="168"/>
      <c r="CK69" s="168"/>
      <c r="CL69" s="168"/>
      <c r="CM69" s="168"/>
      <c r="CN69" s="168"/>
      <c r="CO69" s="168"/>
      <c r="CP69" s="168"/>
      <c r="CQ69" s="168"/>
      <c r="CR69" s="168"/>
      <c r="CS69" s="168"/>
      <c r="CT69" s="168"/>
      <c r="CU69" s="168"/>
      <c r="CV69" s="168"/>
      <c r="CW69" s="168"/>
      <c r="CX69" s="168"/>
      <c r="CY69" s="168"/>
      <c r="CZ69" s="168"/>
      <c r="DA69" s="168"/>
      <c r="DB69" s="168"/>
      <c r="DC69" s="168"/>
      <c r="DD69" s="168"/>
      <c r="DE69" s="168"/>
      <c r="DF69" s="168"/>
      <c r="DG69" s="168"/>
      <c r="DH69" s="168"/>
      <c r="DI69" s="168"/>
      <c r="DJ69" s="168"/>
      <c r="DK69" s="168"/>
      <c r="DL69" s="168"/>
      <c r="DM69" s="168"/>
      <c r="DN69" s="168"/>
      <c r="DO69" s="168"/>
      <c r="DP69" s="168"/>
      <c r="DQ69" s="168"/>
      <c r="DR69" s="168"/>
      <c r="DS69" s="168"/>
      <c r="DT69" s="168"/>
      <c r="DU69" s="168"/>
      <c r="DV69" s="168"/>
      <c r="DW69" s="168"/>
      <c r="DX69" s="168"/>
      <c r="DY69" s="168"/>
      <c r="DZ69" s="168"/>
      <c r="EA69" s="168"/>
      <c r="EB69" s="168"/>
      <c r="EC69" s="168"/>
      <c r="ED69" s="168"/>
      <c r="EE69" s="168"/>
      <c r="EF69" s="168"/>
    </row>
    <row r="70" spans="1:136" s="183" customFormat="1" ht="80" x14ac:dyDescent="0.3">
      <c r="A70" s="181" t="s">
        <v>206</v>
      </c>
      <c r="B70" s="177"/>
      <c r="C70" s="177" t="s">
        <v>147</v>
      </c>
      <c r="D70" s="169" t="s">
        <v>274</v>
      </c>
      <c r="E70" s="214" t="s">
        <v>109</v>
      </c>
      <c r="F70" s="168"/>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8"/>
      <c r="AH70" s="168"/>
      <c r="AI70" s="168"/>
      <c r="AJ70" s="168"/>
      <c r="AK70" s="168"/>
      <c r="AL70" s="168"/>
      <c r="AM70" s="168"/>
      <c r="AN70" s="168"/>
      <c r="AO70" s="168"/>
      <c r="AP70" s="168"/>
      <c r="AQ70" s="168"/>
      <c r="AR70" s="168"/>
      <c r="AS70" s="168"/>
      <c r="AT70" s="168"/>
      <c r="AU70" s="168"/>
      <c r="AV70" s="168"/>
      <c r="AW70" s="168"/>
      <c r="AX70" s="168"/>
      <c r="AY70" s="168"/>
      <c r="AZ70" s="168"/>
      <c r="BA70" s="168"/>
      <c r="BB70" s="168"/>
      <c r="BC70" s="168"/>
      <c r="BD70" s="168"/>
      <c r="BE70" s="168"/>
      <c r="BF70" s="168"/>
      <c r="BG70" s="168"/>
      <c r="BH70" s="168"/>
      <c r="BI70" s="168"/>
      <c r="BJ70" s="168"/>
      <c r="BK70" s="168"/>
      <c r="BL70" s="168"/>
      <c r="BM70" s="168"/>
      <c r="BN70" s="168"/>
      <c r="BO70" s="168"/>
      <c r="BP70" s="168"/>
      <c r="BQ70" s="168"/>
      <c r="BR70" s="168"/>
      <c r="BS70" s="168"/>
      <c r="BT70" s="168"/>
      <c r="BU70" s="168"/>
      <c r="BV70" s="168"/>
      <c r="BW70" s="168"/>
      <c r="BX70" s="168"/>
      <c r="BY70" s="168"/>
      <c r="BZ70" s="168"/>
      <c r="CA70" s="168"/>
      <c r="CB70" s="168"/>
      <c r="CC70" s="168"/>
      <c r="CD70" s="168"/>
      <c r="CE70" s="168"/>
      <c r="CF70" s="168"/>
      <c r="CG70" s="168"/>
      <c r="CH70" s="168"/>
      <c r="CI70" s="168"/>
      <c r="CJ70" s="168"/>
      <c r="CK70" s="168"/>
      <c r="CL70" s="168"/>
      <c r="CM70" s="168"/>
      <c r="CN70" s="168"/>
      <c r="CO70" s="168"/>
      <c r="CP70" s="168"/>
      <c r="CQ70" s="168"/>
      <c r="CR70" s="168"/>
      <c r="CS70" s="168"/>
      <c r="CT70" s="168"/>
      <c r="CU70" s="168"/>
      <c r="CV70" s="168"/>
      <c r="CW70" s="168"/>
      <c r="CX70" s="168"/>
      <c r="CY70" s="168"/>
      <c r="CZ70" s="168"/>
      <c r="DA70" s="168"/>
      <c r="DB70" s="168"/>
      <c r="DC70" s="168"/>
      <c r="DD70" s="168"/>
      <c r="DE70" s="168"/>
      <c r="DF70" s="168"/>
      <c r="DG70" s="168"/>
      <c r="DH70" s="168"/>
      <c r="DI70" s="168"/>
      <c r="DJ70" s="168"/>
      <c r="DK70" s="168"/>
      <c r="DL70" s="168"/>
      <c r="DM70" s="168"/>
      <c r="DN70" s="168"/>
      <c r="DO70" s="168"/>
      <c r="DP70" s="168"/>
      <c r="DQ70" s="168"/>
      <c r="DR70" s="168"/>
      <c r="DS70" s="168"/>
      <c r="DT70" s="168"/>
      <c r="DU70" s="168"/>
      <c r="DV70" s="168"/>
      <c r="DW70" s="168"/>
      <c r="DX70" s="168"/>
      <c r="DY70" s="168"/>
      <c r="DZ70" s="168"/>
      <c r="EA70" s="168"/>
      <c r="EB70" s="168"/>
      <c r="EC70" s="168"/>
      <c r="ED70" s="168"/>
      <c r="EE70" s="168"/>
      <c r="EF70" s="168"/>
    </row>
    <row r="71" spans="1:136" ht="69.650000000000006" customHeight="1" thickBot="1" x14ac:dyDescent="0.35">
      <c r="A71" s="215" t="s">
        <v>206</v>
      </c>
      <c r="B71" s="223"/>
      <c r="C71" s="223" t="s">
        <v>103</v>
      </c>
      <c r="D71" s="223" t="s">
        <v>137</v>
      </c>
      <c r="E71" s="217" t="s">
        <v>299</v>
      </c>
    </row>
    <row r="72" spans="1:136" s="170" customFormat="1" ht="54.65" customHeight="1" x14ac:dyDescent="0.3">
      <c r="A72" s="208" t="s">
        <v>208</v>
      </c>
      <c r="B72" s="193" t="s">
        <v>63</v>
      </c>
      <c r="C72" s="193" t="s">
        <v>143</v>
      </c>
      <c r="D72" s="193" t="s">
        <v>116</v>
      </c>
      <c r="E72" s="194" t="s">
        <v>177</v>
      </c>
      <c r="F72" s="168"/>
      <c r="G72" s="168"/>
      <c r="H72" s="168"/>
      <c r="I72" s="168"/>
      <c r="J72" s="168"/>
      <c r="K72" s="168"/>
      <c r="L72" s="168"/>
      <c r="M72" s="168"/>
      <c r="N72" s="168"/>
      <c r="O72" s="168"/>
      <c r="P72" s="168"/>
      <c r="Q72" s="168"/>
      <c r="R72" s="168"/>
      <c r="S72" s="168"/>
      <c r="T72" s="168"/>
      <c r="U72" s="168"/>
      <c r="V72" s="168"/>
      <c r="W72" s="168"/>
      <c r="X72" s="168"/>
      <c r="Y72" s="168"/>
      <c r="Z72" s="168"/>
      <c r="AA72" s="168"/>
      <c r="AB72" s="168"/>
      <c r="AC72" s="168"/>
      <c r="AD72" s="168"/>
      <c r="AE72" s="168"/>
      <c r="AF72" s="168"/>
      <c r="AG72" s="168"/>
      <c r="AH72" s="168"/>
      <c r="AI72" s="168"/>
      <c r="AJ72" s="168"/>
      <c r="AK72" s="168"/>
      <c r="AL72" s="168"/>
      <c r="AM72" s="168"/>
      <c r="AN72" s="168"/>
      <c r="AO72" s="168"/>
      <c r="AP72" s="168"/>
      <c r="AQ72" s="168"/>
      <c r="AR72" s="168"/>
      <c r="AS72" s="168"/>
      <c r="AT72" s="168"/>
      <c r="AU72" s="168"/>
      <c r="AV72" s="168"/>
      <c r="AW72" s="168"/>
      <c r="AX72" s="168"/>
      <c r="AY72" s="168"/>
      <c r="AZ72" s="168"/>
      <c r="BA72" s="168"/>
      <c r="BB72" s="168"/>
      <c r="BC72" s="168"/>
      <c r="BD72" s="168"/>
      <c r="BE72" s="168"/>
      <c r="BF72" s="168"/>
      <c r="BG72" s="168"/>
      <c r="BH72" s="168"/>
      <c r="BI72" s="168"/>
      <c r="BJ72" s="168"/>
      <c r="BK72" s="168"/>
      <c r="BL72" s="168"/>
      <c r="BM72" s="168"/>
      <c r="BN72" s="168"/>
      <c r="BO72" s="168"/>
      <c r="BP72" s="168"/>
      <c r="BQ72" s="168"/>
      <c r="BR72" s="168"/>
      <c r="BS72" s="168"/>
      <c r="BT72" s="168"/>
      <c r="BU72" s="168"/>
      <c r="BV72" s="168"/>
      <c r="BW72" s="168"/>
      <c r="BX72" s="168"/>
      <c r="BY72" s="168"/>
      <c r="BZ72" s="168"/>
      <c r="CA72" s="168"/>
      <c r="CB72" s="168"/>
      <c r="CC72" s="168"/>
      <c r="CD72" s="168"/>
      <c r="CE72" s="168"/>
      <c r="CF72" s="168"/>
      <c r="CG72" s="168"/>
      <c r="CH72" s="168"/>
      <c r="CI72" s="168"/>
      <c r="CJ72" s="168"/>
      <c r="CK72" s="168"/>
      <c r="CL72" s="168"/>
      <c r="CM72" s="168"/>
      <c r="CN72" s="168"/>
      <c r="CO72" s="168"/>
      <c r="CP72" s="168"/>
      <c r="CQ72" s="168"/>
      <c r="CR72" s="168"/>
      <c r="CS72" s="168"/>
      <c r="CT72" s="168"/>
      <c r="CU72" s="168"/>
      <c r="CV72" s="168"/>
      <c r="CW72" s="168"/>
      <c r="CX72" s="168"/>
      <c r="CY72" s="168"/>
      <c r="CZ72" s="168"/>
      <c r="DA72" s="168"/>
      <c r="DB72" s="168"/>
      <c r="DC72" s="168"/>
      <c r="DD72" s="168"/>
      <c r="DE72" s="168"/>
      <c r="DF72" s="168"/>
      <c r="DG72" s="168"/>
      <c r="DH72" s="168"/>
      <c r="DI72" s="168"/>
      <c r="DJ72" s="168"/>
      <c r="DK72" s="168"/>
      <c r="DL72" s="168"/>
      <c r="DM72" s="168"/>
      <c r="DN72" s="168"/>
      <c r="DO72" s="168"/>
      <c r="DP72" s="168"/>
      <c r="DQ72" s="168"/>
      <c r="DR72" s="168"/>
      <c r="DS72" s="168"/>
      <c r="DT72" s="168"/>
      <c r="DU72" s="168"/>
      <c r="DV72" s="168"/>
      <c r="DW72" s="168"/>
      <c r="DX72" s="168"/>
      <c r="DY72" s="168"/>
      <c r="DZ72" s="168"/>
      <c r="EA72" s="168"/>
      <c r="EB72" s="168"/>
      <c r="EC72" s="168"/>
      <c r="ED72" s="168"/>
      <c r="EE72" s="168"/>
      <c r="EF72" s="168"/>
    </row>
    <row r="73" spans="1:136" s="180" customFormat="1" ht="48.5" thickBot="1" x14ac:dyDescent="0.35">
      <c r="A73" s="210" t="s">
        <v>208</v>
      </c>
      <c r="B73" s="197"/>
      <c r="C73" s="197" t="s">
        <v>269</v>
      </c>
      <c r="D73" s="197" t="s">
        <v>116</v>
      </c>
      <c r="E73" s="198" t="s">
        <v>177</v>
      </c>
      <c r="F73" s="168"/>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168"/>
      <c r="AH73" s="168"/>
      <c r="AI73" s="168"/>
      <c r="AJ73" s="168"/>
      <c r="AK73" s="168"/>
      <c r="AL73" s="168"/>
      <c r="AM73" s="168"/>
      <c r="AN73" s="168"/>
      <c r="AO73" s="168"/>
      <c r="AP73" s="168"/>
      <c r="AQ73" s="168"/>
      <c r="AR73" s="168"/>
      <c r="AS73" s="168"/>
      <c r="AT73" s="168"/>
      <c r="AU73" s="168"/>
      <c r="AV73" s="168"/>
      <c r="AW73" s="168"/>
      <c r="AX73" s="168"/>
      <c r="AY73" s="168"/>
      <c r="AZ73" s="168"/>
      <c r="BA73" s="168"/>
      <c r="BB73" s="168"/>
      <c r="BC73" s="168"/>
      <c r="BD73" s="168"/>
      <c r="BE73" s="168"/>
      <c r="BF73" s="168"/>
      <c r="BG73" s="168"/>
      <c r="BH73" s="168"/>
      <c r="BI73" s="168"/>
      <c r="BJ73" s="168"/>
      <c r="BK73" s="168"/>
      <c r="BL73" s="168"/>
      <c r="BM73" s="168"/>
      <c r="BN73" s="168"/>
      <c r="BO73" s="168"/>
      <c r="BP73" s="168"/>
      <c r="BQ73" s="168"/>
      <c r="BR73" s="168"/>
      <c r="BS73" s="168"/>
      <c r="BT73" s="168"/>
      <c r="BU73" s="168"/>
      <c r="BV73" s="168"/>
      <c r="BW73" s="168"/>
      <c r="BX73" s="168"/>
      <c r="BY73" s="168"/>
      <c r="BZ73" s="168"/>
      <c r="CA73" s="168"/>
      <c r="CB73" s="168"/>
      <c r="CC73" s="168"/>
      <c r="CD73" s="168"/>
      <c r="CE73" s="168"/>
      <c r="CF73" s="168"/>
      <c r="CG73" s="168"/>
      <c r="CH73" s="168"/>
      <c r="CI73" s="168"/>
      <c r="CJ73" s="168"/>
      <c r="CK73" s="168"/>
      <c r="CL73" s="168"/>
      <c r="CM73" s="168"/>
      <c r="CN73" s="168"/>
      <c r="CO73" s="168"/>
      <c r="CP73" s="168"/>
      <c r="CQ73" s="168"/>
      <c r="CR73" s="168"/>
      <c r="CS73" s="168"/>
      <c r="CT73" s="168"/>
      <c r="CU73" s="168"/>
      <c r="CV73" s="168"/>
      <c r="CW73" s="168"/>
      <c r="CX73" s="168"/>
      <c r="CY73" s="168"/>
      <c r="CZ73" s="168"/>
      <c r="DA73" s="168"/>
      <c r="DB73" s="168"/>
      <c r="DC73" s="168"/>
      <c r="DD73" s="168"/>
      <c r="DE73" s="168"/>
      <c r="DF73" s="168"/>
      <c r="DG73" s="168"/>
      <c r="DH73" s="168"/>
      <c r="DI73" s="168"/>
      <c r="DJ73" s="168"/>
      <c r="DK73" s="168"/>
      <c r="DL73" s="168"/>
      <c r="DM73" s="168"/>
      <c r="DN73" s="168"/>
      <c r="DO73" s="168"/>
      <c r="DP73" s="168"/>
      <c r="DQ73" s="168"/>
      <c r="DR73" s="168"/>
      <c r="DS73" s="168"/>
      <c r="DT73" s="168"/>
      <c r="DU73" s="168"/>
      <c r="DV73" s="168"/>
      <c r="DW73" s="168"/>
      <c r="DX73" s="168"/>
      <c r="DY73" s="168"/>
      <c r="DZ73" s="168"/>
      <c r="EA73" s="168"/>
      <c r="EB73" s="168"/>
      <c r="EC73" s="168"/>
      <c r="ED73" s="168"/>
      <c r="EE73" s="168"/>
      <c r="EF73" s="168"/>
    </row>
    <row r="74" spans="1:136" s="172" customFormat="1" ht="48" x14ac:dyDescent="0.3">
      <c r="A74" s="206" t="s">
        <v>253</v>
      </c>
      <c r="B74" s="200" t="s">
        <v>62</v>
      </c>
      <c r="C74" s="200"/>
      <c r="D74" s="200"/>
      <c r="E74" s="201"/>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8"/>
      <c r="AY74" s="168"/>
      <c r="AZ74" s="168"/>
      <c r="BA74" s="168"/>
      <c r="BB74" s="168"/>
      <c r="BC74" s="168"/>
      <c r="BD74" s="168"/>
      <c r="BE74" s="168"/>
      <c r="BF74" s="168"/>
      <c r="BG74" s="168"/>
      <c r="BH74" s="168"/>
      <c r="BI74" s="168"/>
      <c r="BJ74" s="168"/>
      <c r="BK74" s="168"/>
      <c r="BL74" s="168"/>
      <c r="BM74" s="168"/>
      <c r="BN74" s="168"/>
      <c r="BO74" s="168"/>
      <c r="BP74" s="168"/>
      <c r="BQ74" s="168"/>
      <c r="BR74" s="168"/>
      <c r="BS74" s="168"/>
      <c r="BT74" s="168"/>
      <c r="BU74" s="168"/>
      <c r="BV74" s="168"/>
      <c r="BW74" s="168"/>
      <c r="BX74" s="168"/>
      <c r="BY74" s="168"/>
      <c r="BZ74" s="168"/>
      <c r="CA74" s="168"/>
      <c r="CB74" s="168"/>
      <c r="CC74" s="168"/>
      <c r="CD74" s="168"/>
      <c r="CE74" s="168"/>
      <c r="CF74" s="168"/>
      <c r="CG74" s="168"/>
      <c r="CH74" s="168"/>
      <c r="CI74" s="168"/>
      <c r="CJ74" s="168"/>
      <c r="CK74" s="168"/>
      <c r="CL74" s="168"/>
      <c r="CM74" s="168"/>
      <c r="CN74" s="168"/>
      <c r="CO74" s="168"/>
      <c r="CP74" s="168"/>
      <c r="CQ74" s="168"/>
      <c r="CR74" s="168"/>
      <c r="CS74" s="168"/>
      <c r="CT74" s="168"/>
      <c r="CU74" s="168"/>
      <c r="CV74" s="168"/>
      <c r="CW74" s="168"/>
      <c r="CX74" s="168"/>
      <c r="CY74" s="168"/>
      <c r="CZ74" s="168"/>
      <c r="DA74" s="168"/>
      <c r="DB74" s="168"/>
      <c r="DC74" s="168"/>
      <c r="DD74" s="168"/>
      <c r="DE74" s="168"/>
      <c r="DF74" s="168"/>
      <c r="DG74" s="168"/>
      <c r="DH74" s="168"/>
      <c r="DI74" s="168"/>
      <c r="DJ74" s="168"/>
      <c r="DK74" s="168"/>
      <c r="DL74" s="168"/>
      <c r="DM74" s="168"/>
      <c r="DN74" s="168"/>
      <c r="DO74" s="168"/>
      <c r="DP74" s="168"/>
      <c r="DQ74" s="168"/>
      <c r="DR74" s="168"/>
      <c r="DS74" s="168"/>
      <c r="DT74" s="168"/>
      <c r="DU74" s="168"/>
      <c r="DV74" s="168"/>
      <c r="DW74" s="168"/>
      <c r="DX74" s="168"/>
      <c r="DY74" s="168"/>
      <c r="DZ74" s="168"/>
      <c r="EA74" s="168"/>
      <c r="EB74" s="168"/>
      <c r="EC74" s="168"/>
      <c r="ED74" s="168"/>
      <c r="EE74" s="168"/>
      <c r="EF74" s="168"/>
    </row>
    <row r="75" spans="1:136" s="172" customFormat="1" ht="32" x14ac:dyDescent="0.3">
      <c r="A75" s="174" t="s">
        <v>254</v>
      </c>
      <c r="B75" s="172" t="s">
        <v>64</v>
      </c>
      <c r="E75" s="202"/>
      <c r="F75" s="168"/>
      <c r="G75" s="168"/>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c r="AE75" s="168"/>
      <c r="AF75" s="168"/>
      <c r="AG75" s="168"/>
      <c r="AH75" s="168"/>
      <c r="AI75" s="168"/>
      <c r="AJ75" s="168"/>
      <c r="AK75" s="168"/>
      <c r="AL75" s="168"/>
      <c r="AM75" s="168"/>
      <c r="AN75" s="168"/>
      <c r="AO75" s="168"/>
      <c r="AP75" s="168"/>
      <c r="AQ75" s="168"/>
      <c r="AR75" s="168"/>
      <c r="AS75" s="168"/>
      <c r="AT75" s="168"/>
      <c r="AU75" s="168"/>
      <c r="AV75" s="168"/>
      <c r="AW75" s="168"/>
      <c r="AX75" s="168"/>
      <c r="AY75" s="168"/>
      <c r="AZ75" s="168"/>
      <c r="BA75" s="168"/>
      <c r="BB75" s="168"/>
      <c r="BC75" s="168"/>
      <c r="BD75" s="168"/>
      <c r="BE75" s="168"/>
      <c r="BF75" s="168"/>
      <c r="BG75" s="168"/>
      <c r="BH75" s="168"/>
      <c r="BI75" s="168"/>
      <c r="BJ75" s="168"/>
      <c r="BK75" s="168"/>
      <c r="BL75" s="168"/>
      <c r="BM75" s="168"/>
      <c r="BN75" s="168"/>
      <c r="BO75" s="168"/>
      <c r="BP75" s="168"/>
      <c r="BQ75" s="168"/>
      <c r="BR75" s="168"/>
      <c r="BS75" s="168"/>
      <c r="BT75" s="168"/>
      <c r="BU75" s="168"/>
      <c r="BV75" s="168"/>
      <c r="BW75" s="168"/>
      <c r="BX75" s="168"/>
      <c r="BY75" s="168"/>
      <c r="BZ75" s="168"/>
      <c r="CA75" s="168"/>
      <c r="CB75" s="168"/>
      <c r="CC75" s="168"/>
      <c r="CD75" s="168"/>
      <c r="CE75" s="168"/>
      <c r="CF75" s="168"/>
      <c r="CG75" s="168"/>
      <c r="CH75" s="168"/>
      <c r="CI75" s="168"/>
      <c r="CJ75" s="168"/>
      <c r="CK75" s="168"/>
      <c r="CL75" s="168"/>
      <c r="CM75" s="168"/>
      <c r="CN75" s="168"/>
      <c r="CO75" s="168"/>
      <c r="CP75" s="168"/>
      <c r="CQ75" s="168"/>
      <c r="CR75" s="168"/>
      <c r="CS75" s="168"/>
      <c r="CT75" s="168"/>
      <c r="CU75" s="168"/>
      <c r="CV75" s="168"/>
      <c r="CW75" s="168"/>
      <c r="CX75" s="168"/>
      <c r="CY75" s="168"/>
      <c r="CZ75" s="168"/>
      <c r="DA75" s="168"/>
      <c r="DB75" s="168"/>
      <c r="DC75" s="168"/>
      <c r="DD75" s="168"/>
      <c r="DE75" s="168"/>
      <c r="DF75" s="168"/>
      <c r="DG75" s="168"/>
      <c r="DH75" s="168"/>
      <c r="DI75" s="168"/>
      <c r="DJ75" s="168"/>
      <c r="DK75" s="168"/>
      <c r="DL75" s="168"/>
      <c r="DM75" s="168"/>
      <c r="DN75" s="168"/>
      <c r="DO75" s="168"/>
      <c r="DP75" s="168"/>
      <c r="DQ75" s="168"/>
      <c r="DR75" s="168"/>
      <c r="DS75" s="168"/>
      <c r="DT75" s="168"/>
      <c r="DU75" s="168"/>
      <c r="DV75" s="168"/>
      <c r="DW75" s="168"/>
      <c r="DX75" s="168"/>
      <c r="DY75" s="168"/>
      <c r="DZ75" s="168"/>
      <c r="EA75" s="168"/>
      <c r="EB75" s="168"/>
      <c r="EC75" s="168"/>
      <c r="ED75" s="168"/>
      <c r="EE75" s="168"/>
      <c r="EF75" s="168"/>
    </row>
    <row r="76" spans="1:136" s="172" customFormat="1" ht="32" x14ac:dyDescent="0.3">
      <c r="A76" s="174" t="s">
        <v>255</v>
      </c>
      <c r="B76" s="172" t="s">
        <v>65</v>
      </c>
      <c r="E76" s="202"/>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168"/>
      <c r="AH76" s="168"/>
      <c r="AI76" s="168"/>
      <c r="AJ76" s="168"/>
      <c r="AK76" s="168"/>
      <c r="AL76" s="168"/>
      <c r="AM76" s="168"/>
      <c r="AN76" s="168"/>
      <c r="AO76" s="168"/>
      <c r="AP76" s="168"/>
      <c r="AQ76" s="168"/>
      <c r="AR76" s="168"/>
      <c r="AS76" s="168"/>
      <c r="AT76" s="168"/>
      <c r="AU76" s="168"/>
      <c r="AV76" s="168"/>
      <c r="AW76" s="168"/>
      <c r="AX76" s="168"/>
      <c r="AY76" s="168"/>
      <c r="AZ76" s="168"/>
      <c r="BA76" s="168"/>
      <c r="BB76" s="168"/>
      <c r="BC76" s="168"/>
      <c r="BD76" s="168"/>
      <c r="BE76" s="168"/>
      <c r="BF76" s="168"/>
      <c r="BG76" s="168"/>
      <c r="BH76" s="168"/>
      <c r="BI76" s="168"/>
      <c r="BJ76" s="168"/>
      <c r="BK76" s="168"/>
      <c r="BL76" s="168"/>
      <c r="BM76" s="168"/>
      <c r="BN76" s="168"/>
      <c r="BO76" s="168"/>
      <c r="BP76" s="168"/>
      <c r="BQ76" s="168"/>
      <c r="BR76" s="168"/>
      <c r="BS76" s="168"/>
      <c r="BT76" s="168"/>
      <c r="BU76" s="168"/>
      <c r="BV76" s="168"/>
      <c r="BW76" s="168"/>
      <c r="BX76" s="168"/>
      <c r="BY76" s="168"/>
      <c r="BZ76" s="168"/>
      <c r="CA76" s="168"/>
      <c r="CB76" s="168"/>
      <c r="CC76" s="168"/>
      <c r="CD76" s="168"/>
      <c r="CE76" s="168"/>
      <c r="CF76" s="168"/>
      <c r="CG76" s="168"/>
      <c r="CH76" s="168"/>
      <c r="CI76" s="168"/>
      <c r="CJ76" s="168"/>
      <c r="CK76" s="168"/>
      <c r="CL76" s="168"/>
      <c r="CM76" s="168"/>
      <c r="CN76" s="168"/>
      <c r="CO76" s="168"/>
      <c r="CP76" s="168"/>
      <c r="CQ76" s="168"/>
      <c r="CR76" s="168"/>
      <c r="CS76" s="168"/>
      <c r="CT76" s="168"/>
      <c r="CU76" s="168"/>
      <c r="CV76" s="168"/>
      <c r="CW76" s="168"/>
      <c r="CX76" s="168"/>
      <c r="CY76" s="168"/>
      <c r="CZ76" s="168"/>
      <c r="DA76" s="168"/>
      <c r="DB76" s="168"/>
      <c r="DC76" s="168"/>
      <c r="DD76" s="168"/>
      <c r="DE76" s="168"/>
      <c r="DF76" s="168"/>
      <c r="DG76" s="168"/>
      <c r="DH76" s="168"/>
      <c r="DI76" s="168"/>
      <c r="DJ76" s="168"/>
      <c r="DK76" s="168"/>
      <c r="DL76" s="168"/>
      <c r="DM76" s="168"/>
      <c r="DN76" s="168"/>
      <c r="DO76" s="168"/>
      <c r="DP76" s="168"/>
      <c r="DQ76" s="168"/>
      <c r="DR76" s="168"/>
      <c r="DS76" s="168"/>
      <c r="DT76" s="168"/>
      <c r="DU76" s="168"/>
      <c r="DV76" s="168"/>
      <c r="DW76" s="168"/>
      <c r="DX76" s="168"/>
      <c r="DY76" s="168"/>
      <c r="DZ76" s="168"/>
      <c r="EA76" s="168"/>
      <c r="EB76" s="168"/>
      <c r="EC76" s="168"/>
      <c r="ED76" s="168"/>
      <c r="EE76" s="168"/>
      <c r="EF76" s="168"/>
    </row>
    <row r="77" spans="1:136" s="172" customFormat="1" ht="32" x14ac:dyDescent="0.3">
      <c r="A77" s="174" t="s">
        <v>256</v>
      </c>
      <c r="B77" s="172" t="s">
        <v>75</v>
      </c>
      <c r="E77" s="202"/>
      <c r="F77" s="168"/>
      <c r="G77" s="168"/>
      <c r="H77" s="168"/>
      <c r="I77" s="168"/>
      <c r="J77" s="168"/>
      <c r="K77" s="168"/>
      <c r="L77" s="168"/>
      <c r="M77" s="168"/>
      <c r="N77" s="168"/>
      <c r="O77" s="168"/>
      <c r="P77" s="168"/>
      <c r="Q77" s="168"/>
      <c r="R77" s="168"/>
      <c r="S77" s="168"/>
      <c r="T77" s="168"/>
      <c r="U77" s="168"/>
      <c r="V77" s="168"/>
      <c r="W77" s="168"/>
      <c r="X77" s="168"/>
      <c r="Y77" s="168"/>
      <c r="Z77" s="168"/>
      <c r="AA77" s="168"/>
      <c r="AB77" s="168"/>
      <c r="AC77" s="168"/>
      <c r="AD77" s="168"/>
      <c r="AE77" s="168"/>
      <c r="AF77" s="168"/>
      <c r="AG77" s="168"/>
      <c r="AH77" s="168"/>
      <c r="AI77" s="168"/>
      <c r="AJ77" s="168"/>
      <c r="AK77" s="168"/>
      <c r="AL77" s="168"/>
      <c r="AM77" s="168"/>
      <c r="AN77" s="168"/>
      <c r="AO77" s="168"/>
      <c r="AP77" s="168"/>
      <c r="AQ77" s="168"/>
      <c r="AR77" s="168"/>
      <c r="AS77" s="168"/>
      <c r="AT77" s="168"/>
      <c r="AU77" s="168"/>
      <c r="AV77" s="168"/>
      <c r="AW77" s="168"/>
      <c r="AX77" s="168"/>
      <c r="AY77" s="168"/>
      <c r="AZ77" s="168"/>
      <c r="BA77" s="168"/>
      <c r="BB77" s="168"/>
      <c r="BC77" s="168"/>
      <c r="BD77" s="168"/>
      <c r="BE77" s="168"/>
      <c r="BF77" s="168"/>
      <c r="BG77" s="168"/>
      <c r="BH77" s="168"/>
      <c r="BI77" s="168"/>
      <c r="BJ77" s="168"/>
      <c r="BK77" s="168"/>
      <c r="BL77" s="168"/>
      <c r="BM77" s="168"/>
      <c r="BN77" s="168"/>
      <c r="BO77" s="168"/>
      <c r="BP77" s="168"/>
      <c r="BQ77" s="168"/>
      <c r="BR77" s="168"/>
      <c r="BS77" s="168"/>
      <c r="BT77" s="168"/>
      <c r="BU77" s="168"/>
      <c r="BV77" s="168"/>
      <c r="BW77" s="168"/>
      <c r="BX77" s="168"/>
      <c r="BY77" s="168"/>
      <c r="BZ77" s="168"/>
      <c r="CA77" s="168"/>
      <c r="CB77" s="168"/>
      <c r="CC77" s="168"/>
      <c r="CD77" s="168"/>
      <c r="CE77" s="168"/>
      <c r="CF77" s="168"/>
      <c r="CG77" s="168"/>
      <c r="CH77" s="168"/>
      <c r="CI77" s="168"/>
      <c r="CJ77" s="168"/>
      <c r="CK77" s="168"/>
      <c r="CL77" s="168"/>
      <c r="CM77" s="168"/>
      <c r="CN77" s="168"/>
      <c r="CO77" s="168"/>
      <c r="CP77" s="168"/>
      <c r="CQ77" s="168"/>
      <c r="CR77" s="168"/>
      <c r="CS77" s="168"/>
      <c r="CT77" s="168"/>
      <c r="CU77" s="168"/>
      <c r="CV77" s="168"/>
      <c r="CW77" s="168"/>
      <c r="CX77" s="168"/>
      <c r="CY77" s="168"/>
      <c r="CZ77" s="168"/>
      <c r="DA77" s="168"/>
      <c r="DB77" s="168"/>
      <c r="DC77" s="168"/>
      <c r="DD77" s="168"/>
      <c r="DE77" s="168"/>
      <c r="DF77" s="168"/>
      <c r="DG77" s="168"/>
      <c r="DH77" s="168"/>
      <c r="DI77" s="168"/>
      <c r="DJ77" s="168"/>
      <c r="DK77" s="168"/>
      <c r="DL77" s="168"/>
      <c r="DM77" s="168"/>
      <c r="DN77" s="168"/>
      <c r="DO77" s="168"/>
      <c r="DP77" s="168"/>
      <c r="DQ77" s="168"/>
      <c r="DR77" s="168"/>
      <c r="DS77" s="168"/>
      <c r="DT77" s="168"/>
      <c r="DU77" s="168"/>
      <c r="DV77" s="168"/>
      <c r="DW77" s="168"/>
      <c r="DX77" s="168"/>
      <c r="DY77" s="168"/>
      <c r="DZ77" s="168"/>
      <c r="EA77" s="168"/>
      <c r="EB77" s="168"/>
      <c r="EC77" s="168"/>
      <c r="ED77" s="168"/>
      <c r="EE77" s="168"/>
      <c r="EF77" s="168"/>
    </row>
    <row r="78" spans="1:136" s="172" customFormat="1" ht="48" x14ac:dyDescent="0.3">
      <c r="A78" s="174" t="s">
        <v>257</v>
      </c>
      <c r="B78" s="172" t="s">
        <v>79</v>
      </c>
      <c r="E78" s="202"/>
      <c r="F78" s="168"/>
      <c r="G78" s="168"/>
      <c r="H78" s="168"/>
      <c r="I78" s="168"/>
      <c r="J78" s="168"/>
      <c r="K78" s="168"/>
      <c r="L78" s="168"/>
      <c r="M78" s="168"/>
      <c r="N78" s="168"/>
      <c r="O78" s="168"/>
      <c r="P78" s="168"/>
      <c r="Q78" s="168"/>
      <c r="R78" s="168"/>
      <c r="S78" s="168"/>
      <c r="T78" s="168"/>
      <c r="U78" s="168"/>
      <c r="V78" s="168"/>
      <c r="W78" s="168"/>
      <c r="X78" s="168"/>
      <c r="Y78" s="168"/>
      <c r="Z78" s="168"/>
      <c r="AA78" s="168"/>
      <c r="AB78" s="168"/>
      <c r="AC78" s="168"/>
      <c r="AD78" s="168"/>
      <c r="AE78" s="168"/>
      <c r="AF78" s="168"/>
      <c r="AG78" s="168"/>
      <c r="AH78" s="168"/>
      <c r="AI78" s="168"/>
      <c r="AJ78" s="168"/>
      <c r="AK78" s="168"/>
      <c r="AL78" s="168"/>
      <c r="AM78" s="168"/>
      <c r="AN78" s="168"/>
      <c r="AO78" s="168"/>
      <c r="AP78" s="168"/>
      <c r="AQ78" s="168"/>
      <c r="AR78" s="168"/>
      <c r="AS78" s="168"/>
      <c r="AT78" s="168"/>
      <c r="AU78" s="168"/>
      <c r="AV78" s="168"/>
      <c r="AW78" s="168"/>
      <c r="AX78" s="168"/>
      <c r="AY78" s="168"/>
      <c r="AZ78" s="168"/>
      <c r="BA78" s="168"/>
      <c r="BB78" s="168"/>
      <c r="BC78" s="168"/>
      <c r="BD78" s="168"/>
      <c r="BE78" s="168"/>
      <c r="BF78" s="168"/>
      <c r="BG78" s="168"/>
      <c r="BH78" s="168"/>
      <c r="BI78" s="168"/>
      <c r="BJ78" s="168"/>
      <c r="BK78" s="168"/>
      <c r="BL78" s="168"/>
      <c r="BM78" s="168"/>
      <c r="BN78" s="168"/>
      <c r="BO78" s="168"/>
      <c r="BP78" s="168"/>
      <c r="BQ78" s="168"/>
      <c r="BR78" s="168"/>
      <c r="BS78" s="168"/>
      <c r="BT78" s="168"/>
      <c r="BU78" s="168"/>
      <c r="BV78" s="168"/>
      <c r="BW78" s="168"/>
      <c r="BX78" s="168"/>
      <c r="BY78" s="168"/>
      <c r="BZ78" s="168"/>
      <c r="CA78" s="168"/>
      <c r="CB78" s="168"/>
      <c r="CC78" s="168"/>
      <c r="CD78" s="168"/>
      <c r="CE78" s="168"/>
      <c r="CF78" s="168"/>
      <c r="CG78" s="168"/>
      <c r="CH78" s="168"/>
      <c r="CI78" s="168"/>
      <c r="CJ78" s="168"/>
      <c r="CK78" s="168"/>
      <c r="CL78" s="168"/>
      <c r="CM78" s="168"/>
      <c r="CN78" s="168"/>
      <c r="CO78" s="168"/>
      <c r="CP78" s="168"/>
      <c r="CQ78" s="168"/>
      <c r="CR78" s="168"/>
      <c r="CS78" s="168"/>
      <c r="CT78" s="168"/>
      <c r="CU78" s="168"/>
      <c r="CV78" s="168"/>
      <c r="CW78" s="168"/>
      <c r="CX78" s="168"/>
      <c r="CY78" s="168"/>
      <c r="CZ78" s="168"/>
      <c r="DA78" s="168"/>
      <c r="DB78" s="168"/>
      <c r="DC78" s="168"/>
      <c r="DD78" s="168"/>
      <c r="DE78" s="168"/>
      <c r="DF78" s="168"/>
      <c r="DG78" s="168"/>
      <c r="DH78" s="168"/>
      <c r="DI78" s="168"/>
      <c r="DJ78" s="168"/>
      <c r="DK78" s="168"/>
      <c r="DL78" s="168"/>
      <c r="DM78" s="168"/>
      <c r="DN78" s="168"/>
      <c r="DO78" s="168"/>
      <c r="DP78" s="168"/>
      <c r="DQ78" s="168"/>
      <c r="DR78" s="168"/>
      <c r="DS78" s="168"/>
      <c r="DT78" s="168"/>
      <c r="DU78" s="168"/>
      <c r="DV78" s="168"/>
      <c r="DW78" s="168"/>
      <c r="DX78" s="168"/>
      <c r="DY78" s="168"/>
      <c r="DZ78" s="168"/>
      <c r="EA78" s="168"/>
      <c r="EB78" s="168"/>
      <c r="EC78" s="168"/>
      <c r="ED78" s="168"/>
      <c r="EE78" s="168"/>
      <c r="EF78" s="168"/>
    </row>
    <row r="79" spans="1:136" s="172" customFormat="1" ht="48" x14ac:dyDescent="0.3">
      <c r="A79" s="174" t="s">
        <v>258</v>
      </c>
      <c r="B79" s="172" t="s">
        <v>80</v>
      </c>
      <c r="E79" s="202"/>
      <c r="F79" s="168"/>
      <c r="G79" s="168"/>
      <c r="H79" s="168"/>
      <c r="I79" s="168"/>
      <c r="J79" s="168"/>
      <c r="K79" s="168"/>
      <c r="L79" s="168"/>
      <c r="M79" s="168"/>
      <c r="N79" s="168"/>
      <c r="O79" s="168"/>
      <c r="P79" s="168"/>
      <c r="Q79" s="168"/>
      <c r="R79" s="168"/>
      <c r="S79" s="168"/>
      <c r="T79" s="168"/>
      <c r="U79" s="168"/>
      <c r="V79" s="168"/>
      <c r="W79" s="168"/>
      <c r="X79" s="168"/>
      <c r="Y79" s="168"/>
      <c r="Z79" s="168"/>
      <c r="AA79" s="168"/>
      <c r="AB79" s="168"/>
      <c r="AC79" s="168"/>
      <c r="AD79" s="168"/>
      <c r="AE79" s="168"/>
      <c r="AF79" s="168"/>
      <c r="AG79" s="168"/>
      <c r="AH79" s="168"/>
      <c r="AI79" s="168"/>
      <c r="AJ79" s="168"/>
      <c r="AK79" s="168"/>
      <c r="AL79" s="168"/>
      <c r="AM79" s="168"/>
      <c r="AN79" s="168"/>
      <c r="AO79" s="168"/>
      <c r="AP79" s="168"/>
      <c r="AQ79" s="168"/>
      <c r="AR79" s="168"/>
      <c r="AS79" s="168"/>
      <c r="AT79" s="168"/>
      <c r="AU79" s="168"/>
      <c r="AV79" s="168"/>
      <c r="AW79" s="168"/>
      <c r="AX79" s="168"/>
      <c r="AY79" s="168"/>
      <c r="AZ79" s="168"/>
      <c r="BA79" s="168"/>
      <c r="BB79" s="168"/>
      <c r="BC79" s="168"/>
      <c r="BD79" s="168"/>
      <c r="BE79" s="168"/>
      <c r="BF79" s="168"/>
      <c r="BG79" s="168"/>
      <c r="BH79" s="168"/>
      <c r="BI79" s="168"/>
      <c r="BJ79" s="168"/>
      <c r="BK79" s="168"/>
      <c r="BL79" s="168"/>
      <c r="BM79" s="168"/>
      <c r="BN79" s="168"/>
      <c r="BO79" s="168"/>
      <c r="BP79" s="168"/>
      <c r="BQ79" s="168"/>
      <c r="BR79" s="168"/>
      <c r="BS79" s="168"/>
      <c r="BT79" s="168"/>
      <c r="BU79" s="168"/>
      <c r="BV79" s="168"/>
      <c r="BW79" s="168"/>
      <c r="BX79" s="168"/>
      <c r="BY79" s="168"/>
      <c r="BZ79" s="168"/>
      <c r="CA79" s="168"/>
      <c r="CB79" s="168"/>
      <c r="CC79" s="168"/>
      <c r="CD79" s="168"/>
      <c r="CE79" s="168"/>
      <c r="CF79" s="168"/>
      <c r="CG79" s="168"/>
      <c r="CH79" s="168"/>
      <c r="CI79" s="168"/>
      <c r="CJ79" s="168"/>
      <c r="CK79" s="168"/>
      <c r="CL79" s="168"/>
      <c r="CM79" s="168"/>
      <c r="CN79" s="168"/>
      <c r="CO79" s="168"/>
      <c r="CP79" s="168"/>
      <c r="CQ79" s="168"/>
      <c r="CR79" s="168"/>
      <c r="CS79" s="168"/>
      <c r="CT79" s="168"/>
      <c r="CU79" s="168"/>
      <c r="CV79" s="168"/>
      <c r="CW79" s="168"/>
      <c r="CX79" s="168"/>
      <c r="CY79" s="168"/>
      <c r="CZ79" s="168"/>
      <c r="DA79" s="168"/>
      <c r="DB79" s="168"/>
      <c r="DC79" s="168"/>
      <c r="DD79" s="168"/>
      <c r="DE79" s="168"/>
      <c r="DF79" s="168"/>
      <c r="DG79" s="168"/>
      <c r="DH79" s="168"/>
      <c r="DI79" s="168"/>
      <c r="DJ79" s="168"/>
      <c r="DK79" s="168"/>
      <c r="DL79" s="168"/>
      <c r="DM79" s="168"/>
      <c r="DN79" s="168"/>
      <c r="DO79" s="168"/>
      <c r="DP79" s="168"/>
      <c r="DQ79" s="168"/>
      <c r="DR79" s="168"/>
      <c r="DS79" s="168"/>
      <c r="DT79" s="168"/>
      <c r="DU79" s="168"/>
      <c r="DV79" s="168"/>
      <c r="DW79" s="168"/>
      <c r="DX79" s="168"/>
      <c r="DY79" s="168"/>
      <c r="DZ79" s="168"/>
      <c r="EA79" s="168"/>
      <c r="EB79" s="168"/>
      <c r="EC79" s="168"/>
      <c r="ED79" s="168"/>
      <c r="EE79" s="168"/>
      <c r="EF79" s="168"/>
    </row>
    <row r="80" spans="1:136" s="172" customFormat="1" ht="32.5" thickBot="1" x14ac:dyDescent="0.35">
      <c r="A80" s="207" t="s">
        <v>259</v>
      </c>
      <c r="B80" s="204" t="s">
        <v>81</v>
      </c>
      <c r="C80" s="204"/>
      <c r="D80" s="204"/>
      <c r="E80" s="205"/>
      <c r="F80" s="168"/>
      <c r="G80" s="168"/>
      <c r="H80" s="168"/>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8"/>
      <c r="AG80" s="168"/>
      <c r="AH80" s="168"/>
      <c r="AI80" s="168"/>
      <c r="AJ80" s="168"/>
      <c r="AK80" s="168"/>
      <c r="AL80" s="168"/>
      <c r="AM80" s="168"/>
      <c r="AN80" s="168"/>
      <c r="AO80" s="168"/>
      <c r="AP80" s="168"/>
      <c r="AQ80" s="168"/>
      <c r="AR80" s="168"/>
      <c r="AS80" s="168"/>
      <c r="AT80" s="168"/>
      <c r="AU80" s="168"/>
      <c r="AV80" s="168"/>
      <c r="AW80" s="168"/>
      <c r="AX80" s="168"/>
      <c r="AY80" s="168"/>
      <c r="AZ80" s="168"/>
      <c r="BA80" s="168"/>
      <c r="BB80" s="168"/>
      <c r="BC80" s="168"/>
      <c r="BD80" s="168"/>
      <c r="BE80" s="168"/>
      <c r="BF80" s="168"/>
      <c r="BG80" s="168"/>
      <c r="BH80" s="168"/>
      <c r="BI80" s="168"/>
      <c r="BJ80" s="168"/>
      <c r="BK80" s="168"/>
      <c r="BL80" s="168"/>
      <c r="BM80" s="168"/>
      <c r="BN80" s="168"/>
      <c r="BO80" s="168"/>
      <c r="BP80" s="168"/>
      <c r="BQ80" s="168"/>
      <c r="BR80" s="168"/>
      <c r="BS80" s="168"/>
      <c r="BT80" s="168"/>
      <c r="BU80" s="168"/>
      <c r="BV80" s="168"/>
      <c r="BW80" s="168"/>
      <c r="BX80" s="168"/>
      <c r="BY80" s="168"/>
      <c r="BZ80" s="168"/>
      <c r="CA80" s="168"/>
      <c r="CB80" s="168"/>
      <c r="CC80" s="168"/>
      <c r="CD80" s="168"/>
      <c r="CE80" s="168"/>
      <c r="CF80" s="168"/>
      <c r="CG80" s="168"/>
      <c r="CH80" s="168"/>
      <c r="CI80" s="168"/>
      <c r="CJ80" s="168"/>
      <c r="CK80" s="168"/>
      <c r="CL80" s="168"/>
      <c r="CM80" s="168"/>
      <c r="CN80" s="168"/>
      <c r="CO80" s="168"/>
      <c r="CP80" s="168"/>
      <c r="CQ80" s="168"/>
      <c r="CR80" s="168"/>
      <c r="CS80" s="168"/>
      <c r="CT80" s="168"/>
      <c r="CU80" s="168"/>
      <c r="CV80" s="168"/>
      <c r="CW80" s="168"/>
      <c r="CX80" s="168"/>
      <c r="CY80" s="168"/>
      <c r="CZ80" s="168"/>
      <c r="DA80" s="168"/>
      <c r="DB80" s="168"/>
      <c r="DC80" s="168"/>
      <c r="DD80" s="168"/>
      <c r="DE80" s="168"/>
      <c r="DF80" s="168"/>
      <c r="DG80" s="168"/>
      <c r="DH80" s="168"/>
      <c r="DI80" s="168"/>
      <c r="DJ80" s="168"/>
      <c r="DK80" s="168"/>
      <c r="DL80" s="168"/>
      <c r="DM80" s="168"/>
      <c r="DN80" s="168"/>
      <c r="DO80" s="168"/>
      <c r="DP80" s="168"/>
      <c r="DQ80" s="168"/>
      <c r="DR80" s="168"/>
      <c r="DS80" s="168"/>
      <c r="DT80" s="168"/>
      <c r="DU80" s="168"/>
      <c r="DV80" s="168"/>
      <c r="DW80" s="168"/>
      <c r="DX80" s="168"/>
      <c r="DY80" s="168"/>
      <c r="DZ80" s="168"/>
      <c r="EA80" s="168"/>
      <c r="EB80" s="168"/>
      <c r="EC80" s="168"/>
      <c r="ED80" s="168"/>
      <c r="EE80" s="168"/>
      <c r="EF80" s="168"/>
    </row>
    <row r="81" spans="1:136" ht="99" customHeight="1" x14ac:dyDescent="0.3">
      <c r="A81" s="224" t="s">
        <v>67</v>
      </c>
      <c r="B81" s="225" t="s">
        <v>66</v>
      </c>
      <c r="C81" s="226" t="s">
        <v>270</v>
      </c>
      <c r="D81" s="225" t="s">
        <v>116</v>
      </c>
      <c r="E81" s="227" t="s">
        <v>177</v>
      </c>
    </row>
    <row r="82" spans="1:136" ht="80.5" thickBot="1" x14ac:dyDescent="0.35">
      <c r="A82" s="228" t="s">
        <v>67</v>
      </c>
      <c r="B82" s="229"/>
      <c r="C82" s="229" t="s">
        <v>146</v>
      </c>
      <c r="D82" s="229" t="s">
        <v>116</v>
      </c>
      <c r="E82" s="230" t="s">
        <v>177</v>
      </c>
    </row>
    <row r="83" spans="1:136" s="172" customFormat="1" ht="48" x14ac:dyDescent="0.3">
      <c r="A83" s="206" t="s">
        <v>68</v>
      </c>
      <c r="B83" s="200" t="s">
        <v>73</v>
      </c>
      <c r="C83" s="200"/>
      <c r="D83" s="200"/>
      <c r="E83" s="201"/>
      <c r="F83" s="168"/>
      <c r="G83" s="168"/>
      <c r="H83" s="168"/>
      <c r="I83" s="168"/>
      <c r="J83" s="168"/>
      <c r="K83" s="168"/>
      <c r="L83" s="168"/>
      <c r="M83" s="168"/>
      <c r="N83" s="168"/>
      <c r="O83" s="168"/>
      <c r="P83" s="168"/>
      <c r="Q83" s="168"/>
      <c r="R83" s="168"/>
      <c r="S83" s="168"/>
      <c r="T83" s="168"/>
      <c r="U83" s="168"/>
      <c r="V83" s="168"/>
      <c r="W83" s="168"/>
      <c r="X83" s="168"/>
      <c r="Y83" s="168"/>
      <c r="Z83" s="168"/>
      <c r="AA83" s="168"/>
      <c r="AB83" s="168"/>
      <c r="AC83" s="168"/>
      <c r="AD83" s="168"/>
      <c r="AE83" s="168"/>
      <c r="AF83" s="168"/>
      <c r="AG83" s="168"/>
      <c r="AH83" s="168"/>
      <c r="AI83" s="168"/>
      <c r="AJ83" s="168"/>
      <c r="AK83" s="168"/>
      <c r="AL83" s="168"/>
      <c r="AM83" s="168"/>
      <c r="AN83" s="168"/>
      <c r="AO83" s="168"/>
      <c r="AP83" s="168"/>
      <c r="AQ83" s="168"/>
      <c r="AR83" s="168"/>
      <c r="AS83" s="168"/>
      <c r="AT83" s="168"/>
      <c r="AU83" s="168"/>
      <c r="AV83" s="168"/>
      <c r="AW83" s="168"/>
      <c r="AX83" s="168"/>
      <c r="AY83" s="168"/>
      <c r="AZ83" s="168"/>
      <c r="BA83" s="168"/>
      <c r="BB83" s="168"/>
      <c r="BC83" s="168"/>
      <c r="BD83" s="168"/>
      <c r="BE83" s="168"/>
      <c r="BF83" s="168"/>
      <c r="BG83" s="168"/>
      <c r="BH83" s="168"/>
      <c r="BI83" s="168"/>
      <c r="BJ83" s="168"/>
      <c r="BK83" s="168"/>
      <c r="BL83" s="168"/>
      <c r="BM83" s="168"/>
      <c r="BN83" s="168"/>
      <c r="BO83" s="168"/>
      <c r="BP83" s="168"/>
      <c r="BQ83" s="168"/>
      <c r="BR83" s="168"/>
      <c r="BS83" s="168"/>
      <c r="BT83" s="168"/>
      <c r="BU83" s="168"/>
      <c r="BV83" s="168"/>
      <c r="BW83" s="168"/>
      <c r="BX83" s="168"/>
      <c r="BY83" s="168"/>
      <c r="BZ83" s="168"/>
      <c r="CA83" s="168"/>
      <c r="CB83" s="168"/>
      <c r="CC83" s="168"/>
      <c r="CD83" s="168"/>
      <c r="CE83" s="168"/>
      <c r="CF83" s="168"/>
      <c r="CG83" s="168"/>
      <c r="CH83" s="168"/>
      <c r="CI83" s="168"/>
      <c r="CJ83" s="168"/>
      <c r="CK83" s="168"/>
      <c r="CL83" s="168"/>
      <c r="CM83" s="168"/>
      <c r="CN83" s="168"/>
      <c r="CO83" s="168"/>
      <c r="CP83" s="168"/>
      <c r="CQ83" s="168"/>
      <c r="CR83" s="168"/>
      <c r="CS83" s="168"/>
      <c r="CT83" s="168"/>
      <c r="CU83" s="168"/>
      <c r="CV83" s="168"/>
      <c r="CW83" s="168"/>
      <c r="CX83" s="168"/>
      <c r="CY83" s="168"/>
      <c r="CZ83" s="168"/>
      <c r="DA83" s="168"/>
      <c r="DB83" s="168"/>
      <c r="DC83" s="168"/>
      <c r="DD83" s="168"/>
      <c r="DE83" s="168"/>
      <c r="DF83" s="168"/>
      <c r="DG83" s="168"/>
      <c r="DH83" s="168"/>
      <c r="DI83" s="168"/>
      <c r="DJ83" s="168"/>
      <c r="DK83" s="168"/>
      <c r="DL83" s="168"/>
      <c r="DM83" s="168"/>
      <c r="DN83" s="168"/>
      <c r="DO83" s="168"/>
      <c r="DP83" s="168"/>
      <c r="DQ83" s="168"/>
      <c r="DR83" s="168"/>
      <c r="DS83" s="168"/>
      <c r="DT83" s="168"/>
      <c r="DU83" s="168"/>
      <c r="DV83" s="168"/>
      <c r="DW83" s="168"/>
      <c r="DX83" s="168"/>
      <c r="DY83" s="168"/>
      <c r="DZ83" s="168"/>
      <c r="EA83" s="168"/>
      <c r="EB83" s="168"/>
      <c r="EC83" s="168"/>
      <c r="ED83" s="168"/>
      <c r="EE83" s="168"/>
      <c r="EF83" s="168"/>
    </row>
    <row r="84" spans="1:136" s="172" customFormat="1" ht="32" x14ac:dyDescent="0.3">
      <c r="A84" s="174" t="s">
        <v>69</v>
      </c>
      <c r="B84" s="172" t="s">
        <v>74</v>
      </c>
      <c r="E84" s="202"/>
      <c r="F84" s="168"/>
      <c r="G84" s="168"/>
      <c r="H84" s="168"/>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8"/>
      <c r="AG84" s="168"/>
      <c r="AH84" s="168"/>
      <c r="AI84" s="168"/>
      <c r="AJ84" s="168"/>
      <c r="AK84" s="168"/>
      <c r="AL84" s="168"/>
      <c r="AM84" s="168"/>
      <c r="AN84" s="168"/>
      <c r="AO84" s="168"/>
      <c r="AP84" s="168"/>
      <c r="AQ84" s="168"/>
      <c r="AR84" s="168"/>
      <c r="AS84" s="168"/>
      <c r="AT84" s="168"/>
      <c r="AU84" s="168"/>
      <c r="AV84" s="168"/>
      <c r="AW84" s="168"/>
      <c r="AX84" s="168"/>
      <c r="AY84" s="168"/>
      <c r="AZ84" s="168"/>
      <c r="BA84" s="168"/>
      <c r="BB84" s="168"/>
      <c r="BC84" s="168"/>
      <c r="BD84" s="168"/>
      <c r="BE84" s="168"/>
      <c r="BF84" s="168"/>
      <c r="BG84" s="168"/>
      <c r="BH84" s="168"/>
      <c r="BI84" s="168"/>
      <c r="BJ84" s="168"/>
      <c r="BK84" s="168"/>
      <c r="BL84" s="168"/>
      <c r="BM84" s="168"/>
      <c r="BN84" s="168"/>
      <c r="BO84" s="168"/>
      <c r="BP84" s="168"/>
      <c r="BQ84" s="168"/>
      <c r="BR84" s="168"/>
      <c r="BS84" s="168"/>
      <c r="BT84" s="168"/>
      <c r="BU84" s="168"/>
      <c r="BV84" s="168"/>
      <c r="BW84" s="168"/>
      <c r="BX84" s="168"/>
      <c r="BY84" s="168"/>
      <c r="BZ84" s="168"/>
      <c r="CA84" s="168"/>
      <c r="CB84" s="168"/>
      <c r="CC84" s="168"/>
      <c r="CD84" s="168"/>
      <c r="CE84" s="168"/>
      <c r="CF84" s="168"/>
      <c r="CG84" s="168"/>
      <c r="CH84" s="168"/>
      <c r="CI84" s="168"/>
      <c r="CJ84" s="168"/>
      <c r="CK84" s="168"/>
      <c r="CL84" s="168"/>
      <c r="CM84" s="168"/>
      <c r="CN84" s="168"/>
      <c r="CO84" s="168"/>
      <c r="CP84" s="168"/>
      <c r="CQ84" s="168"/>
      <c r="CR84" s="168"/>
      <c r="CS84" s="168"/>
      <c r="CT84" s="168"/>
      <c r="CU84" s="168"/>
      <c r="CV84" s="168"/>
      <c r="CW84" s="168"/>
      <c r="CX84" s="168"/>
      <c r="CY84" s="168"/>
      <c r="CZ84" s="168"/>
      <c r="DA84" s="168"/>
      <c r="DB84" s="168"/>
      <c r="DC84" s="168"/>
      <c r="DD84" s="168"/>
      <c r="DE84" s="168"/>
      <c r="DF84" s="168"/>
      <c r="DG84" s="168"/>
      <c r="DH84" s="168"/>
      <c r="DI84" s="168"/>
      <c r="DJ84" s="168"/>
      <c r="DK84" s="168"/>
      <c r="DL84" s="168"/>
      <c r="DM84" s="168"/>
      <c r="DN84" s="168"/>
      <c r="DO84" s="168"/>
      <c r="DP84" s="168"/>
      <c r="DQ84" s="168"/>
      <c r="DR84" s="168"/>
      <c r="DS84" s="168"/>
      <c r="DT84" s="168"/>
      <c r="DU84" s="168"/>
      <c r="DV84" s="168"/>
      <c r="DW84" s="168"/>
      <c r="DX84" s="168"/>
      <c r="DY84" s="168"/>
      <c r="DZ84" s="168"/>
      <c r="EA84" s="168"/>
      <c r="EB84" s="168"/>
      <c r="EC84" s="168"/>
      <c r="ED84" s="168"/>
      <c r="EE84" s="168"/>
      <c r="EF84" s="168"/>
    </row>
    <row r="85" spans="1:136" s="172" customFormat="1" ht="64" x14ac:dyDescent="0.3">
      <c r="A85" s="174" t="s">
        <v>70</v>
      </c>
      <c r="B85" s="172" t="s">
        <v>76</v>
      </c>
      <c r="E85" s="202"/>
      <c r="F85" s="168"/>
      <c r="G85" s="168"/>
      <c r="H85" s="168"/>
      <c r="I85" s="168"/>
      <c r="J85" s="168"/>
      <c r="K85" s="168"/>
      <c r="L85" s="168"/>
      <c r="M85" s="168"/>
      <c r="N85" s="168"/>
      <c r="O85" s="168"/>
      <c r="P85" s="168"/>
      <c r="Q85" s="168"/>
      <c r="R85" s="168"/>
      <c r="S85" s="168"/>
      <c r="T85" s="168"/>
      <c r="U85" s="168"/>
      <c r="V85" s="168"/>
      <c r="W85" s="168"/>
      <c r="X85" s="168"/>
      <c r="Y85" s="168"/>
      <c r="Z85" s="168"/>
      <c r="AA85" s="168"/>
      <c r="AB85" s="168"/>
      <c r="AC85" s="168"/>
      <c r="AD85" s="168"/>
      <c r="AE85" s="168"/>
      <c r="AF85" s="168"/>
      <c r="AG85" s="168"/>
      <c r="AH85" s="168"/>
      <c r="AI85" s="168"/>
      <c r="AJ85" s="168"/>
      <c r="AK85" s="168"/>
      <c r="AL85" s="168"/>
      <c r="AM85" s="168"/>
      <c r="AN85" s="168"/>
      <c r="AO85" s="168"/>
      <c r="AP85" s="168"/>
      <c r="AQ85" s="168"/>
      <c r="AR85" s="168"/>
      <c r="AS85" s="168"/>
      <c r="AT85" s="168"/>
      <c r="AU85" s="168"/>
      <c r="AV85" s="168"/>
      <c r="AW85" s="168"/>
      <c r="AX85" s="168"/>
      <c r="AY85" s="168"/>
      <c r="AZ85" s="168"/>
      <c r="BA85" s="168"/>
      <c r="BB85" s="168"/>
      <c r="BC85" s="168"/>
      <c r="BD85" s="168"/>
      <c r="BE85" s="168"/>
      <c r="BF85" s="168"/>
      <c r="BG85" s="168"/>
      <c r="BH85" s="168"/>
      <c r="BI85" s="168"/>
      <c r="BJ85" s="168"/>
      <c r="BK85" s="168"/>
      <c r="BL85" s="168"/>
      <c r="BM85" s="168"/>
      <c r="BN85" s="168"/>
      <c r="BO85" s="168"/>
      <c r="BP85" s="168"/>
      <c r="BQ85" s="168"/>
      <c r="BR85" s="168"/>
      <c r="BS85" s="168"/>
      <c r="BT85" s="168"/>
      <c r="BU85" s="168"/>
      <c r="BV85" s="168"/>
      <c r="BW85" s="168"/>
      <c r="BX85" s="168"/>
      <c r="BY85" s="168"/>
      <c r="BZ85" s="168"/>
      <c r="CA85" s="168"/>
      <c r="CB85" s="168"/>
      <c r="CC85" s="168"/>
      <c r="CD85" s="168"/>
      <c r="CE85" s="168"/>
      <c r="CF85" s="168"/>
      <c r="CG85" s="168"/>
      <c r="CH85" s="168"/>
      <c r="CI85" s="168"/>
      <c r="CJ85" s="168"/>
      <c r="CK85" s="168"/>
      <c r="CL85" s="168"/>
      <c r="CM85" s="168"/>
      <c r="CN85" s="168"/>
      <c r="CO85" s="168"/>
      <c r="CP85" s="168"/>
      <c r="CQ85" s="168"/>
      <c r="CR85" s="168"/>
      <c r="CS85" s="168"/>
      <c r="CT85" s="168"/>
      <c r="CU85" s="168"/>
      <c r="CV85" s="168"/>
      <c r="CW85" s="168"/>
      <c r="CX85" s="168"/>
      <c r="CY85" s="168"/>
      <c r="CZ85" s="168"/>
      <c r="DA85" s="168"/>
      <c r="DB85" s="168"/>
      <c r="DC85" s="168"/>
      <c r="DD85" s="168"/>
      <c r="DE85" s="168"/>
      <c r="DF85" s="168"/>
      <c r="DG85" s="168"/>
      <c r="DH85" s="168"/>
      <c r="DI85" s="168"/>
      <c r="DJ85" s="168"/>
      <c r="DK85" s="168"/>
      <c r="DL85" s="168"/>
      <c r="DM85" s="168"/>
      <c r="DN85" s="168"/>
      <c r="DO85" s="168"/>
      <c r="DP85" s="168"/>
      <c r="DQ85" s="168"/>
      <c r="DR85" s="168"/>
      <c r="DS85" s="168"/>
      <c r="DT85" s="168"/>
      <c r="DU85" s="168"/>
      <c r="DV85" s="168"/>
      <c r="DW85" s="168"/>
      <c r="DX85" s="168"/>
      <c r="DY85" s="168"/>
      <c r="DZ85" s="168"/>
      <c r="EA85" s="168"/>
      <c r="EB85" s="168"/>
      <c r="EC85" s="168"/>
      <c r="ED85" s="168"/>
      <c r="EE85" s="168"/>
      <c r="EF85" s="168"/>
    </row>
    <row r="86" spans="1:136" s="172" customFormat="1" ht="32" x14ac:dyDescent="0.3">
      <c r="A86" s="174" t="s">
        <v>71</v>
      </c>
      <c r="B86" s="172" t="s">
        <v>77</v>
      </c>
      <c r="E86" s="202"/>
      <c r="F86" s="168"/>
      <c r="G86" s="168"/>
      <c r="H86" s="168"/>
      <c r="I86" s="168"/>
      <c r="J86" s="168"/>
      <c r="K86" s="168"/>
      <c r="L86" s="168"/>
      <c r="M86" s="168"/>
      <c r="N86" s="168"/>
      <c r="O86" s="168"/>
      <c r="P86" s="168"/>
      <c r="Q86" s="168"/>
      <c r="R86" s="168"/>
      <c r="S86" s="168"/>
      <c r="T86" s="168"/>
      <c r="U86" s="168"/>
      <c r="V86" s="168"/>
      <c r="W86" s="168"/>
      <c r="X86" s="168"/>
      <c r="Y86" s="168"/>
      <c r="Z86" s="168"/>
      <c r="AA86" s="168"/>
      <c r="AB86" s="168"/>
      <c r="AC86" s="168"/>
      <c r="AD86" s="168"/>
      <c r="AE86" s="168"/>
      <c r="AF86" s="168"/>
      <c r="AG86" s="168"/>
      <c r="AH86" s="168"/>
      <c r="AI86" s="168"/>
      <c r="AJ86" s="168"/>
      <c r="AK86" s="168"/>
      <c r="AL86" s="168"/>
      <c r="AM86" s="168"/>
      <c r="AN86" s="168"/>
      <c r="AO86" s="168"/>
      <c r="AP86" s="168"/>
      <c r="AQ86" s="168"/>
      <c r="AR86" s="168"/>
      <c r="AS86" s="168"/>
      <c r="AT86" s="168"/>
      <c r="AU86" s="168"/>
      <c r="AV86" s="168"/>
      <c r="AW86" s="168"/>
      <c r="AX86" s="168"/>
      <c r="AY86" s="168"/>
      <c r="AZ86" s="168"/>
      <c r="BA86" s="168"/>
      <c r="BB86" s="168"/>
      <c r="BC86" s="168"/>
      <c r="BD86" s="168"/>
      <c r="BE86" s="168"/>
      <c r="BF86" s="168"/>
      <c r="BG86" s="168"/>
      <c r="BH86" s="168"/>
      <c r="BI86" s="168"/>
      <c r="BJ86" s="168"/>
      <c r="BK86" s="168"/>
      <c r="BL86" s="168"/>
      <c r="BM86" s="168"/>
      <c r="BN86" s="168"/>
      <c r="BO86" s="168"/>
      <c r="BP86" s="168"/>
      <c r="BQ86" s="168"/>
      <c r="BR86" s="168"/>
      <c r="BS86" s="168"/>
      <c r="BT86" s="168"/>
      <c r="BU86" s="168"/>
      <c r="BV86" s="168"/>
      <c r="BW86" s="168"/>
      <c r="BX86" s="168"/>
      <c r="BY86" s="168"/>
      <c r="BZ86" s="168"/>
      <c r="CA86" s="168"/>
      <c r="CB86" s="168"/>
      <c r="CC86" s="168"/>
      <c r="CD86" s="168"/>
      <c r="CE86" s="168"/>
      <c r="CF86" s="168"/>
      <c r="CG86" s="168"/>
      <c r="CH86" s="168"/>
      <c r="CI86" s="168"/>
      <c r="CJ86" s="168"/>
      <c r="CK86" s="168"/>
      <c r="CL86" s="168"/>
      <c r="CM86" s="168"/>
      <c r="CN86" s="168"/>
      <c r="CO86" s="168"/>
      <c r="CP86" s="168"/>
      <c r="CQ86" s="168"/>
      <c r="CR86" s="168"/>
      <c r="CS86" s="168"/>
      <c r="CT86" s="168"/>
      <c r="CU86" s="168"/>
      <c r="CV86" s="168"/>
      <c r="CW86" s="168"/>
      <c r="CX86" s="168"/>
      <c r="CY86" s="168"/>
      <c r="CZ86" s="168"/>
      <c r="DA86" s="168"/>
      <c r="DB86" s="168"/>
      <c r="DC86" s="168"/>
      <c r="DD86" s="168"/>
      <c r="DE86" s="168"/>
      <c r="DF86" s="168"/>
      <c r="DG86" s="168"/>
      <c r="DH86" s="168"/>
      <c r="DI86" s="168"/>
      <c r="DJ86" s="168"/>
      <c r="DK86" s="168"/>
      <c r="DL86" s="168"/>
      <c r="DM86" s="168"/>
      <c r="DN86" s="168"/>
      <c r="DO86" s="168"/>
      <c r="DP86" s="168"/>
      <c r="DQ86" s="168"/>
      <c r="DR86" s="168"/>
      <c r="DS86" s="168"/>
      <c r="DT86" s="168"/>
      <c r="DU86" s="168"/>
      <c r="DV86" s="168"/>
      <c r="DW86" s="168"/>
      <c r="DX86" s="168"/>
      <c r="DY86" s="168"/>
      <c r="DZ86" s="168"/>
      <c r="EA86" s="168"/>
      <c r="EB86" s="168"/>
      <c r="EC86" s="168"/>
      <c r="ED86" s="168"/>
      <c r="EE86" s="168"/>
      <c r="EF86" s="168"/>
    </row>
    <row r="87" spans="1:136" s="172" customFormat="1" ht="48.5" thickBot="1" x14ac:dyDescent="0.35">
      <c r="A87" s="207" t="s">
        <v>72</v>
      </c>
      <c r="B87" s="204" t="s">
        <v>78</v>
      </c>
      <c r="C87" s="204"/>
      <c r="D87" s="204"/>
      <c r="E87" s="205"/>
      <c r="F87" s="168"/>
      <c r="G87" s="168"/>
      <c r="H87" s="168"/>
      <c r="I87" s="168"/>
      <c r="J87" s="168"/>
      <c r="K87" s="168"/>
      <c r="L87" s="168"/>
      <c r="M87" s="168"/>
      <c r="N87" s="168"/>
      <c r="O87" s="168"/>
      <c r="P87" s="168"/>
      <c r="Q87" s="168"/>
      <c r="R87" s="168"/>
      <c r="S87" s="168"/>
      <c r="T87" s="168"/>
      <c r="U87" s="168"/>
      <c r="V87" s="168"/>
      <c r="W87" s="168"/>
      <c r="X87" s="168"/>
      <c r="Y87" s="168"/>
      <c r="Z87" s="168"/>
      <c r="AA87" s="168"/>
      <c r="AB87" s="168"/>
      <c r="AC87" s="168"/>
      <c r="AD87" s="168"/>
      <c r="AE87" s="168"/>
      <c r="AF87" s="168"/>
      <c r="AG87" s="168"/>
      <c r="AH87" s="168"/>
      <c r="AI87" s="168"/>
      <c r="AJ87" s="168"/>
      <c r="AK87" s="168"/>
      <c r="AL87" s="168"/>
      <c r="AM87" s="168"/>
      <c r="AN87" s="168"/>
      <c r="AO87" s="168"/>
      <c r="AP87" s="168"/>
      <c r="AQ87" s="168"/>
      <c r="AR87" s="168"/>
      <c r="AS87" s="168"/>
      <c r="AT87" s="168"/>
      <c r="AU87" s="168"/>
      <c r="AV87" s="168"/>
      <c r="AW87" s="168"/>
      <c r="AX87" s="168"/>
      <c r="AY87" s="168"/>
      <c r="AZ87" s="168"/>
      <c r="BA87" s="168"/>
      <c r="BB87" s="168"/>
      <c r="BC87" s="168"/>
      <c r="BD87" s="168"/>
      <c r="BE87" s="168"/>
      <c r="BF87" s="168"/>
      <c r="BG87" s="168"/>
      <c r="BH87" s="168"/>
      <c r="BI87" s="168"/>
      <c r="BJ87" s="168"/>
      <c r="BK87" s="168"/>
      <c r="BL87" s="168"/>
      <c r="BM87" s="168"/>
      <c r="BN87" s="168"/>
      <c r="BO87" s="168"/>
      <c r="BP87" s="168"/>
      <c r="BQ87" s="168"/>
      <c r="BR87" s="168"/>
      <c r="BS87" s="168"/>
      <c r="BT87" s="168"/>
      <c r="BU87" s="168"/>
      <c r="BV87" s="168"/>
      <c r="BW87" s="168"/>
      <c r="BX87" s="168"/>
      <c r="BY87" s="168"/>
      <c r="BZ87" s="168"/>
      <c r="CA87" s="168"/>
      <c r="CB87" s="168"/>
      <c r="CC87" s="168"/>
      <c r="CD87" s="168"/>
      <c r="CE87" s="168"/>
      <c r="CF87" s="168"/>
      <c r="CG87" s="168"/>
      <c r="CH87" s="168"/>
      <c r="CI87" s="168"/>
      <c r="CJ87" s="168"/>
      <c r="CK87" s="168"/>
      <c r="CL87" s="168"/>
      <c r="CM87" s="168"/>
      <c r="CN87" s="168"/>
      <c r="CO87" s="168"/>
      <c r="CP87" s="168"/>
      <c r="CQ87" s="168"/>
      <c r="CR87" s="168"/>
      <c r="CS87" s="168"/>
      <c r="CT87" s="168"/>
      <c r="CU87" s="168"/>
      <c r="CV87" s="168"/>
      <c r="CW87" s="168"/>
      <c r="CX87" s="168"/>
      <c r="CY87" s="168"/>
      <c r="CZ87" s="168"/>
      <c r="DA87" s="168"/>
      <c r="DB87" s="168"/>
      <c r="DC87" s="168"/>
      <c r="DD87" s="168"/>
      <c r="DE87" s="168"/>
      <c r="DF87" s="168"/>
      <c r="DG87" s="168"/>
      <c r="DH87" s="168"/>
      <c r="DI87" s="168"/>
      <c r="DJ87" s="168"/>
      <c r="DK87" s="168"/>
      <c r="DL87" s="168"/>
      <c r="DM87" s="168"/>
      <c r="DN87" s="168"/>
      <c r="DO87" s="168"/>
      <c r="DP87" s="168"/>
      <c r="DQ87" s="168"/>
      <c r="DR87" s="168"/>
      <c r="DS87" s="168"/>
      <c r="DT87" s="168"/>
      <c r="DU87" s="168"/>
      <c r="DV87" s="168"/>
      <c r="DW87" s="168"/>
      <c r="DX87" s="168"/>
      <c r="DY87" s="168"/>
      <c r="DZ87" s="168"/>
      <c r="EA87" s="168"/>
      <c r="EB87" s="168"/>
      <c r="EC87" s="168"/>
      <c r="ED87" s="168"/>
      <c r="EE87" s="168"/>
      <c r="EF87" s="168"/>
    </row>
    <row r="88" spans="1:136" ht="48" x14ac:dyDescent="0.3">
      <c r="A88" s="224" t="s">
        <v>83</v>
      </c>
      <c r="B88" s="225" t="s">
        <v>82</v>
      </c>
      <c r="C88" s="225" t="s">
        <v>271</v>
      </c>
      <c r="D88" s="225" t="s">
        <v>116</v>
      </c>
      <c r="E88" s="227" t="s">
        <v>177</v>
      </c>
    </row>
    <row r="89" spans="1:136" ht="48" x14ac:dyDescent="0.3">
      <c r="A89" s="184" t="s">
        <v>83</v>
      </c>
      <c r="B89" s="178"/>
      <c r="C89" s="178" t="s">
        <v>272</v>
      </c>
      <c r="D89" s="178" t="s">
        <v>116</v>
      </c>
      <c r="E89" s="231" t="s">
        <v>164</v>
      </c>
    </row>
    <row r="90" spans="1:136" ht="32.5" thickBot="1" x14ac:dyDescent="0.35">
      <c r="A90" s="228" t="s">
        <v>83</v>
      </c>
      <c r="B90" s="229"/>
      <c r="C90" s="229" t="s">
        <v>273</v>
      </c>
      <c r="D90" s="229" t="s">
        <v>116</v>
      </c>
      <c r="E90" s="230" t="s">
        <v>163</v>
      </c>
    </row>
    <row r="91" spans="1:136" s="172" customFormat="1" ht="48" x14ac:dyDescent="0.3">
      <c r="A91" s="206" t="s">
        <v>84</v>
      </c>
      <c r="B91" s="200" t="s">
        <v>88</v>
      </c>
      <c r="C91" s="200"/>
      <c r="D91" s="200"/>
      <c r="E91" s="201"/>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168"/>
      <c r="AJ91" s="168"/>
      <c r="AK91" s="168"/>
      <c r="AL91" s="168"/>
      <c r="AM91" s="168"/>
      <c r="AN91" s="168"/>
      <c r="AO91" s="168"/>
      <c r="AP91" s="168"/>
      <c r="AQ91" s="168"/>
      <c r="AR91" s="168"/>
      <c r="AS91" s="168"/>
      <c r="AT91" s="168"/>
      <c r="AU91" s="168"/>
      <c r="AV91" s="168"/>
      <c r="AW91" s="168"/>
      <c r="AX91" s="168"/>
      <c r="AY91" s="168"/>
      <c r="AZ91" s="168"/>
      <c r="BA91" s="168"/>
      <c r="BB91" s="168"/>
      <c r="BC91" s="168"/>
      <c r="BD91" s="168"/>
      <c r="BE91" s="168"/>
      <c r="BF91" s="168"/>
      <c r="BG91" s="168"/>
      <c r="BH91" s="168"/>
      <c r="BI91" s="168"/>
      <c r="BJ91" s="168"/>
      <c r="BK91" s="168"/>
      <c r="BL91" s="168"/>
      <c r="BM91" s="168"/>
      <c r="BN91" s="168"/>
      <c r="BO91" s="168"/>
      <c r="BP91" s="168"/>
      <c r="BQ91" s="168"/>
      <c r="BR91" s="168"/>
      <c r="BS91" s="168"/>
      <c r="BT91" s="168"/>
      <c r="BU91" s="168"/>
      <c r="BV91" s="168"/>
      <c r="BW91" s="168"/>
      <c r="BX91" s="168"/>
      <c r="BY91" s="168"/>
      <c r="BZ91" s="168"/>
      <c r="CA91" s="168"/>
      <c r="CB91" s="168"/>
      <c r="CC91" s="168"/>
      <c r="CD91" s="168"/>
      <c r="CE91" s="168"/>
      <c r="CF91" s="168"/>
      <c r="CG91" s="168"/>
      <c r="CH91" s="168"/>
      <c r="CI91" s="168"/>
      <c r="CJ91" s="168"/>
      <c r="CK91" s="168"/>
      <c r="CL91" s="168"/>
      <c r="CM91" s="168"/>
      <c r="CN91" s="168"/>
      <c r="CO91" s="168"/>
      <c r="CP91" s="168"/>
      <c r="CQ91" s="168"/>
      <c r="CR91" s="168"/>
      <c r="CS91" s="168"/>
      <c r="CT91" s="168"/>
      <c r="CU91" s="168"/>
      <c r="CV91" s="168"/>
      <c r="CW91" s="168"/>
      <c r="CX91" s="168"/>
      <c r="CY91" s="168"/>
      <c r="CZ91" s="168"/>
      <c r="DA91" s="168"/>
      <c r="DB91" s="168"/>
      <c r="DC91" s="168"/>
      <c r="DD91" s="168"/>
      <c r="DE91" s="168"/>
      <c r="DF91" s="168"/>
      <c r="DG91" s="168"/>
      <c r="DH91" s="168"/>
      <c r="DI91" s="168"/>
      <c r="DJ91" s="168"/>
      <c r="DK91" s="168"/>
      <c r="DL91" s="168"/>
      <c r="DM91" s="168"/>
      <c r="DN91" s="168"/>
      <c r="DO91" s="168"/>
      <c r="DP91" s="168"/>
      <c r="DQ91" s="168"/>
      <c r="DR91" s="168"/>
      <c r="DS91" s="168"/>
      <c r="DT91" s="168"/>
      <c r="DU91" s="168"/>
      <c r="DV91" s="168"/>
      <c r="DW91" s="168"/>
      <c r="DX91" s="168"/>
      <c r="DY91" s="168"/>
      <c r="DZ91" s="168"/>
      <c r="EA91" s="168"/>
      <c r="EB91" s="168"/>
      <c r="EC91" s="168"/>
      <c r="ED91" s="168"/>
      <c r="EE91" s="168"/>
      <c r="EF91" s="168"/>
    </row>
    <row r="92" spans="1:136" s="172" customFormat="1" ht="48" x14ac:dyDescent="0.3">
      <c r="A92" s="174" t="s">
        <v>85</v>
      </c>
      <c r="B92" s="172" t="s">
        <v>89</v>
      </c>
      <c r="E92" s="202"/>
      <c r="F92" s="168"/>
      <c r="G92" s="168"/>
      <c r="H92" s="168"/>
      <c r="I92" s="168"/>
      <c r="J92" s="168"/>
      <c r="K92" s="168"/>
      <c r="L92" s="168"/>
      <c r="M92" s="168"/>
      <c r="N92" s="168"/>
      <c r="O92" s="168"/>
      <c r="P92" s="168"/>
      <c r="Q92" s="168"/>
      <c r="R92" s="168"/>
      <c r="S92" s="168"/>
      <c r="T92" s="168"/>
      <c r="U92" s="168"/>
      <c r="V92" s="168"/>
      <c r="W92" s="168"/>
      <c r="X92" s="168"/>
      <c r="Y92" s="168"/>
      <c r="Z92" s="168"/>
      <c r="AA92" s="168"/>
      <c r="AB92" s="168"/>
      <c r="AC92" s="168"/>
      <c r="AD92" s="168"/>
      <c r="AE92" s="168"/>
      <c r="AF92" s="168"/>
      <c r="AG92" s="168"/>
      <c r="AH92" s="168"/>
      <c r="AI92" s="168"/>
      <c r="AJ92" s="168"/>
      <c r="AK92" s="168"/>
      <c r="AL92" s="168"/>
      <c r="AM92" s="168"/>
      <c r="AN92" s="168"/>
      <c r="AO92" s="168"/>
      <c r="AP92" s="168"/>
      <c r="AQ92" s="168"/>
      <c r="AR92" s="168"/>
      <c r="AS92" s="168"/>
      <c r="AT92" s="168"/>
      <c r="AU92" s="168"/>
      <c r="AV92" s="168"/>
      <c r="AW92" s="168"/>
      <c r="AX92" s="168"/>
      <c r="AY92" s="168"/>
      <c r="AZ92" s="168"/>
      <c r="BA92" s="168"/>
      <c r="BB92" s="168"/>
      <c r="BC92" s="168"/>
      <c r="BD92" s="168"/>
      <c r="BE92" s="168"/>
      <c r="BF92" s="168"/>
      <c r="BG92" s="168"/>
      <c r="BH92" s="168"/>
      <c r="BI92" s="168"/>
      <c r="BJ92" s="168"/>
      <c r="BK92" s="168"/>
      <c r="BL92" s="168"/>
      <c r="BM92" s="168"/>
      <c r="BN92" s="168"/>
      <c r="BO92" s="168"/>
      <c r="BP92" s="168"/>
      <c r="BQ92" s="168"/>
      <c r="BR92" s="168"/>
      <c r="BS92" s="168"/>
      <c r="BT92" s="168"/>
      <c r="BU92" s="168"/>
      <c r="BV92" s="168"/>
      <c r="BW92" s="168"/>
      <c r="BX92" s="168"/>
      <c r="BY92" s="168"/>
      <c r="BZ92" s="168"/>
      <c r="CA92" s="168"/>
      <c r="CB92" s="168"/>
      <c r="CC92" s="168"/>
      <c r="CD92" s="168"/>
      <c r="CE92" s="168"/>
      <c r="CF92" s="168"/>
      <c r="CG92" s="168"/>
      <c r="CH92" s="168"/>
      <c r="CI92" s="168"/>
      <c r="CJ92" s="168"/>
      <c r="CK92" s="168"/>
      <c r="CL92" s="168"/>
      <c r="CM92" s="168"/>
      <c r="CN92" s="168"/>
      <c r="CO92" s="168"/>
      <c r="CP92" s="168"/>
      <c r="CQ92" s="168"/>
      <c r="CR92" s="168"/>
      <c r="CS92" s="168"/>
      <c r="CT92" s="168"/>
      <c r="CU92" s="168"/>
      <c r="CV92" s="168"/>
      <c r="CW92" s="168"/>
      <c r="CX92" s="168"/>
      <c r="CY92" s="168"/>
      <c r="CZ92" s="168"/>
      <c r="DA92" s="168"/>
      <c r="DB92" s="168"/>
      <c r="DC92" s="168"/>
      <c r="DD92" s="168"/>
      <c r="DE92" s="168"/>
      <c r="DF92" s="168"/>
      <c r="DG92" s="168"/>
      <c r="DH92" s="168"/>
      <c r="DI92" s="168"/>
      <c r="DJ92" s="168"/>
      <c r="DK92" s="168"/>
      <c r="DL92" s="168"/>
      <c r="DM92" s="168"/>
      <c r="DN92" s="168"/>
      <c r="DO92" s="168"/>
      <c r="DP92" s="168"/>
      <c r="DQ92" s="168"/>
      <c r="DR92" s="168"/>
      <c r="DS92" s="168"/>
      <c r="DT92" s="168"/>
      <c r="DU92" s="168"/>
      <c r="DV92" s="168"/>
      <c r="DW92" s="168"/>
      <c r="DX92" s="168"/>
      <c r="DY92" s="168"/>
      <c r="DZ92" s="168"/>
      <c r="EA92" s="168"/>
      <c r="EB92" s="168"/>
      <c r="EC92" s="168"/>
      <c r="ED92" s="168"/>
      <c r="EE92" s="168"/>
      <c r="EF92" s="168"/>
    </row>
    <row r="93" spans="1:136" s="172" customFormat="1" ht="48" x14ac:dyDescent="0.3">
      <c r="A93" s="174" t="s">
        <v>86</v>
      </c>
      <c r="B93" s="172" t="s">
        <v>90</v>
      </c>
      <c r="E93" s="202"/>
      <c r="F93" s="168"/>
      <c r="G93" s="168"/>
      <c r="H93" s="168"/>
      <c r="I93" s="168"/>
      <c r="J93" s="168"/>
      <c r="K93" s="168"/>
      <c r="L93" s="168"/>
      <c r="M93" s="168"/>
      <c r="N93" s="168"/>
      <c r="O93" s="168"/>
      <c r="P93" s="168"/>
      <c r="Q93" s="168"/>
      <c r="R93" s="168"/>
      <c r="S93" s="168"/>
      <c r="T93" s="168"/>
      <c r="U93" s="168"/>
      <c r="V93" s="168"/>
      <c r="W93" s="168"/>
      <c r="X93" s="168"/>
      <c r="Y93" s="168"/>
      <c r="Z93" s="168"/>
      <c r="AA93" s="168"/>
      <c r="AB93" s="168"/>
      <c r="AC93" s="168"/>
      <c r="AD93" s="168"/>
      <c r="AE93" s="168"/>
      <c r="AF93" s="168"/>
      <c r="AG93" s="168"/>
      <c r="AH93" s="168"/>
      <c r="AI93" s="168"/>
      <c r="AJ93" s="168"/>
      <c r="AK93" s="168"/>
      <c r="AL93" s="168"/>
      <c r="AM93" s="168"/>
      <c r="AN93" s="168"/>
      <c r="AO93" s="168"/>
      <c r="AP93" s="168"/>
      <c r="AQ93" s="168"/>
      <c r="AR93" s="168"/>
      <c r="AS93" s="168"/>
      <c r="AT93" s="168"/>
      <c r="AU93" s="168"/>
      <c r="AV93" s="168"/>
      <c r="AW93" s="168"/>
      <c r="AX93" s="168"/>
      <c r="AY93" s="168"/>
      <c r="AZ93" s="168"/>
      <c r="BA93" s="168"/>
      <c r="BB93" s="168"/>
      <c r="BC93" s="168"/>
      <c r="BD93" s="168"/>
      <c r="BE93" s="168"/>
      <c r="BF93" s="168"/>
      <c r="BG93" s="168"/>
      <c r="BH93" s="168"/>
      <c r="BI93" s="168"/>
      <c r="BJ93" s="168"/>
      <c r="BK93" s="168"/>
      <c r="BL93" s="168"/>
      <c r="BM93" s="168"/>
      <c r="BN93" s="168"/>
      <c r="BO93" s="168"/>
      <c r="BP93" s="168"/>
      <c r="BQ93" s="168"/>
      <c r="BR93" s="168"/>
      <c r="BS93" s="168"/>
      <c r="BT93" s="168"/>
      <c r="BU93" s="168"/>
      <c r="BV93" s="168"/>
      <c r="BW93" s="168"/>
      <c r="BX93" s="168"/>
      <c r="BY93" s="168"/>
      <c r="BZ93" s="168"/>
      <c r="CA93" s="168"/>
      <c r="CB93" s="168"/>
      <c r="CC93" s="168"/>
      <c r="CD93" s="168"/>
      <c r="CE93" s="168"/>
      <c r="CF93" s="168"/>
      <c r="CG93" s="168"/>
      <c r="CH93" s="168"/>
      <c r="CI93" s="168"/>
      <c r="CJ93" s="168"/>
      <c r="CK93" s="168"/>
      <c r="CL93" s="168"/>
      <c r="CM93" s="168"/>
      <c r="CN93" s="168"/>
      <c r="CO93" s="168"/>
      <c r="CP93" s="168"/>
      <c r="CQ93" s="168"/>
      <c r="CR93" s="168"/>
      <c r="CS93" s="168"/>
      <c r="CT93" s="168"/>
      <c r="CU93" s="168"/>
      <c r="CV93" s="168"/>
      <c r="CW93" s="168"/>
      <c r="CX93" s="168"/>
      <c r="CY93" s="168"/>
      <c r="CZ93" s="168"/>
      <c r="DA93" s="168"/>
      <c r="DB93" s="168"/>
      <c r="DC93" s="168"/>
      <c r="DD93" s="168"/>
      <c r="DE93" s="168"/>
      <c r="DF93" s="168"/>
      <c r="DG93" s="168"/>
      <c r="DH93" s="168"/>
      <c r="DI93" s="168"/>
      <c r="DJ93" s="168"/>
      <c r="DK93" s="168"/>
      <c r="DL93" s="168"/>
      <c r="DM93" s="168"/>
      <c r="DN93" s="168"/>
      <c r="DO93" s="168"/>
      <c r="DP93" s="168"/>
      <c r="DQ93" s="168"/>
      <c r="DR93" s="168"/>
      <c r="DS93" s="168"/>
      <c r="DT93" s="168"/>
      <c r="DU93" s="168"/>
      <c r="DV93" s="168"/>
      <c r="DW93" s="168"/>
      <c r="DX93" s="168"/>
      <c r="DY93" s="168"/>
      <c r="DZ93" s="168"/>
      <c r="EA93" s="168"/>
      <c r="EB93" s="168"/>
      <c r="EC93" s="168"/>
      <c r="ED93" s="168"/>
      <c r="EE93" s="168"/>
      <c r="EF93" s="168"/>
    </row>
    <row r="94" spans="1:136" s="172" customFormat="1" ht="48.5" thickBot="1" x14ac:dyDescent="0.35">
      <c r="A94" s="207" t="s">
        <v>87</v>
      </c>
      <c r="B94" s="204" t="s">
        <v>91</v>
      </c>
      <c r="C94" s="204"/>
      <c r="D94" s="204"/>
      <c r="E94" s="205"/>
      <c r="F94" s="168"/>
      <c r="G94" s="168"/>
      <c r="H94" s="168"/>
      <c r="I94" s="168"/>
      <c r="J94" s="168"/>
      <c r="K94" s="168"/>
      <c r="L94" s="168"/>
      <c r="M94" s="168"/>
      <c r="N94" s="168"/>
      <c r="O94" s="168"/>
      <c r="P94" s="168"/>
      <c r="Q94" s="168"/>
      <c r="R94" s="168"/>
      <c r="S94" s="168"/>
      <c r="T94" s="168"/>
      <c r="U94" s="168"/>
      <c r="V94" s="168"/>
      <c r="W94" s="168"/>
      <c r="X94" s="168"/>
      <c r="Y94" s="168"/>
      <c r="Z94" s="168"/>
      <c r="AA94" s="168"/>
      <c r="AB94" s="168"/>
      <c r="AC94" s="168"/>
      <c r="AD94" s="168"/>
      <c r="AE94" s="168"/>
      <c r="AF94" s="168"/>
      <c r="AG94" s="168"/>
      <c r="AH94" s="168"/>
      <c r="AI94" s="168"/>
      <c r="AJ94" s="168"/>
      <c r="AK94" s="168"/>
      <c r="AL94" s="168"/>
      <c r="AM94" s="168"/>
      <c r="AN94" s="168"/>
      <c r="AO94" s="168"/>
      <c r="AP94" s="168"/>
      <c r="AQ94" s="168"/>
      <c r="AR94" s="168"/>
      <c r="AS94" s="168"/>
      <c r="AT94" s="168"/>
      <c r="AU94" s="168"/>
      <c r="AV94" s="168"/>
      <c r="AW94" s="168"/>
      <c r="AX94" s="168"/>
      <c r="AY94" s="168"/>
      <c r="AZ94" s="168"/>
      <c r="BA94" s="168"/>
      <c r="BB94" s="168"/>
      <c r="BC94" s="168"/>
      <c r="BD94" s="168"/>
      <c r="BE94" s="168"/>
      <c r="BF94" s="168"/>
      <c r="BG94" s="168"/>
      <c r="BH94" s="168"/>
      <c r="BI94" s="168"/>
      <c r="BJ94" s="168"/>
      <c r="BK94" s="168"/>
      <c r="BL94" s="168"/>
      <c r="BM94" s="168"/>
      <c r="BN94" s="168"/>
      <c r="BO94" s="168"/>
      <c r="BP94" s="168"/>
      <c r="BQ94" s="168"/>
      <c r="BR94" s="168"/>
      <c r="BS94" s="168"/>
      <c r="BT94" s="168"/>
      <c r="BU94" s="168"/>
      <c r="BV94" s="168"/>
      <c r="BW94" s="168"/>
      <c r="BX94" s="168"/>
      <c r="BY94" s="168"/>
      <c r="BZ94" s="168"/>
      <c r="CA94" s="168"/>
      <c r="CB94" s="168"/>
      <c r="CC94" s="168"/>
      <c r="CD94" s="168"/>
      <c r="CE94" s="168"/>
      <c r="CF94" s="168"/>
      <c r="CG94" s="168"/>
      <c r="CH94" s="168"/>
      <c r="CI94" s="168"/>
      <c r="CJ94" s="168"/>
      <c r="CK94" s="168"/>
      <c r="CL94" s="168"/>
      <c r="CM94" s="168"/>
      <c r="CN94" s="168"/>
      <c r="CO94" s="168"/>
      <c r="CP94" s="168"/>
      <c r="CQ94" s="168"/>
      <c r="CR94" s="168"/>
      <c r="CS94" s="168"/>
      <c r="CT94" s="168"/>
      <c r="CU94" s="168"/>
      <c r="CV94" s="168"/>
      <c r="CW94" s="168"/>
      <c r="CX94" s="168"/>
      <c r="CY94" s="168"/>
      <c r="CZ94" s="168"/>
      <c r="DA94" s="168"/>
      <c r="DB94" s="168"/>
      <c r="DC94" s="168"/>
      <c r="DD94" s="168"/>
      <c r="DE94" s="168"/>
      <c r="DF94" s="168"/>
      <c r="DG94" s="168"/>
      <c r="DH94" s="168"/>
      <c r="DI94" s="168"/>
      <c r="DJ94" s="168"/>
      <c r="DK94" s="168"/>
      <c r="DL94" s="168"/>
      <c r="DM94" s="168"/>
      <c r="DN94" s="168"/>
      <c r="DO94" s="168"/>
      <c r="DP94" s="168"/>
      <c r="DQ94" s="168"/>
      <c r="DR94" s="168"/>
      <c r="DS94" s="168"/>
      <c r="DT94" s="168"/>
      <c r="DU94" s="168"/>
      <c r="DV94" s="168"/>
      <c r="DW94" s="168"/>
      <c r="DX94" s="168"/>
      <c r="DY94" s="168"/>
      <c r="DZ94" s="168"/>
      <c r="EA94" s="168"/>
      <c r="EB94" s="168"/>
      <c r="EC94" s="168"/>
      <c r="ED94" s="168"/>
      <c r="EE94" s="168"/>
      <c r="EF94" s="168"/>
    </row>
    <row r="95" spans="1:136" s="179" customFormat="1" ht="16.5" thickBot="1" x14ac:dyDescent="0.35">
      <c r="A95" s="236"/>
      <c r="B95" s="237"/>
      <c r="C95" s="237"/>
      <c r="D95" s="237"/>
      <c r="E95" s="237"/>
      <c r="F95" s="168"/>
      <c r="G95" s="168"/>
      <c r="H95" s="168"/>
      <c r="I95" s="168"/>
      <c r="J95" s="168"/>
      <c r="K95" s="168"/>
      <c r="L95" s="168"/>
      <c r="M95" s="168"/>
      <c r="N95" s="168"/>
      <c r="O95" s="168"/>
      <c r="P95" s="168"/>
      <c r="Q95" s="168"/>
      <c r="R95" s="168"/>
      <c r="S95" s="168"/>
      <c r="T95" s="168"/>
      <c r="U95" s="168"/>
      <c r="V95" s="168"/>
      <c r="W95" s="168"/>
      <c r="X95" s="168"/>
      <c r="Y95" s="168"/>
      <c r="Z95" s="168"/>
      <c r="AA95" s="168"/>
      <c r="AB95" s="168"/>
      <c r="AC95" s="168"/>
      <c r="AD95" s="168"/>
      <c r="AE95" s="168"/>
      <c r="AF95" s="168"/>
      <c r="AG95" s="168"/>
      <c r="AH95" s="168"/>
      <c r="AI95" s="168"/>
      <c r="AJ95" s="168"/>
      <c r="AK95" s="168"/>
      <c r="AL95" s="168"/>
      <c r="AM95" s="168"/>
      <c r="AN95" s="168"/>
      <c r="AO95" s="168"/>
      <c r="AP95" s="168"/>
      <c r="AQ95" s="168"/>
      <c r="AR95" s="168"/>
      <c r="AS95" s="168"/>
      <c r="AT95" s="168"/>
      <c r="AU95" s="168"/>
      <c r="AV95" s="168"/>
      <c r="AW95" s="168"/>
      <c r="AX95" s="168"/>
      <c r="AY95" s="168"/>
      <c r="AZ95" s="168"/>
      <c r="BA95" s="168"/>
      <c r="BB95" s="168"/>
      <c r="BC95" s="168"/>
      <c r="BD95" s="168"/>
      <c r="BE95" s="168"/>
      <c r="BF95" s="168"/>
      <c r="BG95" s="168"/>
      <c r="BH95" s="168"/>
      <c r="BI95" s="168"/>
      <c r="BJ95" s="168"/>
      <c r="BK95" s="168"/>
      <c r="BL95" s="168"/>
      <c r="BM95" s="168"/>
      <c r="BN95" s="168"/>
      <c r="BO95" s="168"/>
      <c r="BP95" s="168"/>
      <c r="BQ95" s="168"/>
      <c r="BR95" s="168"/>
      <c r="BS95" s="168"/>
      <c r="BT95" s="168"/>
      <c r="BU95" s="168"/>
      <c r="BV95" s="168"/>
      <c r="BW95" s="168"/>
      <c r="BX95" s="168"/>
      <c r="BY95" s="168"/>
      <c r="BZ95" s="168"/>
      <c r="CA95" s="168"/>
      <c r="CB95" s="168"/>
      <c r="CC95" s="168"/>
      <c r="CD95" s="168"/>
      <c r="CE95" s="168"/>
      <c r="CF95" s="168"/>
      <c r="CG95" s="168"/>
      <c r="CH95" s="168"/>
      <c r="CI95" s="168"/>
      <c r="CJ95" s="168"/>
      <c r="CK95" s="168"/>
      <c r="CL95" s="168"/>
      <c r="CM95" s="168"/>
      <c r="CN95" s="168"/>
      <c r="CO95" s="168"/>
      <c r="CP95" s="168"/>
      <c r="CQ95" s="168"/>
      <c r="CR95" s="168"/>
      <c r="CS95" s="168"/>
      <c r="CT95" s="168"/>
      <c r="CU95" s="168"/>
      <c r="CV95" s="168"/>
      <c r="CW95" s="168"/>
      <c r="CX95" s="168"/>
      <c r="CY95" s="168"/>
      <c r="CZ95" s="168"/>
      <c r="DA95" s="168"/>
      <c r="DB95" s="168"/>
      <c r="DC95" s="168"/>
      <c r="DD95" s="168"/>
      <c r="DE95" s="168"/>
      <c r="DF95" s="168"/>
      <c r="DG95" s="168"/>
      <c r="DH95" s="168"/>
      <c r="DI95" s="168"/>
      <c r="DJ95" s="168"/>
      <c r="DK95" s="168"/>
      <c r="DL95" s="168"/>
      <c r="DM95" s="168"/>
      <c r="DN95" s="168"/>
      <c r="DO95" s="168"/>
      <c r="DP95" s="168"/>
      <c r="DQ95" s="168"/>
      <c r="DR95" s="168"/>
      <c r="DS95" s="168"/>
      <c r="DT95" s="168"/>
      <c r="DU95" s="168"/>
      <c r="DV95" s="168"/>
      <c r="DW95" s="168"/>
      <c r="DX95" s="168"/>
      <c r="DY95" s="168"/>
      <c r="DZ95" s="168"/>
      <c r="EA95" s="168"/>
      <c r="EB95" s="168"/>
      <c r="EC95" s="168"/>
      <c r="ED95" s="168"/>
      <c r="EE95" s="168"/>
      <c r="EF95" s="168"/>
    </row>
  </sheetData>
  <mergeCells count="6">
    <mergeCell ref="E1:E2"/>
    <mergeCell ref="A95:E95"/>
    <mergeCell ref="A1:A2"/>
    <mergeCell ref="B1:B2"/>
    <mergeCell ref="C1:C2"/>
    <mergeCell ref="D1:D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I95"/>
  <sheetViews>
    <sheetView topLeftCell="A71" zoomScale="110" zoomScaleNormal="110" workbookViewId="0">
      <selection activeCell="D72" sqref="D72"/>
    </sheetView>
  </sheetViews>
  <sheetFormatPr defaultRowHeight="14.5" x14ac:dyDescent="0.35"/>
  <cols>
    <col min="1" max="1" width="20.08984375" customWidth="1"/>
    <col min="2" max="2" width="63" customWidth="1"/>
    <col min="3" max="3" width="42" customWidth="1"/>
    <col min="4" max="4" width="60.36328125" customWidth="1"/>
    <col min="5" max="5" width="30.90625" customWidth="1"/>
    <col min="6" max="6" width="29" style="1" customWidth="1"/>
    <col min="7" max="7" width="31.54296875" customWidth="1"/>
    <col min="8" max="8" width="19" customWidth="1"/>
    <col min="9" max="139" width="8.90625" style="1"/>
  </cols>
  <sheetData>
    <row r="1" spans="1:139" s="233" customFormat="1" ht="19.25" customHeight="1" x14ac:dyDescent="0.45">
      <c r="A1" s="249" t="s">
        <v>291</v>
      </c>
      <c r="B1" s="251" t="s">
        <v>0</v>
      </c>
      <c r="C1" s="251" t="s">
        <v>1</v>
      </c>
      <c r="D1" s="247" t="s">
        <v>2</v>
      </c>
      <c r="E1" s="251" t="s">
        <v>3</v>
      </c>
      <c r="F1" s="247" t="s">
        <v>135</v>
      </c>
      <c r="G1" s="251" t="s">
        <v>4</v>
      </c>
      <c r="H1" s="245" t="s">
        <v>9</v>
      </c>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2"/>
      <c r="DQ1" s="232"/>
      <c r="DR1" s="232"/>
      <c r="DS1" s="232"/>
      <c r="DT1" s="232"/>
      <c r="DU1" s="232"/>
      <c r="DV1" s="232"/>
      <c r="DW1" s="232"/>
      <c r="DX1" s="232"/>
      <c r="DY1" s="232"/>
      <c r="DZ1" s="232"/>
      <c r="EA1" s="232"/>
      <c r="EB1" s="232"/>
      <c r="EC1" s="232"/>
      <c r="ED1" s="232"/>
      <c r="EE1" s="232"/>
      <c r="EF1" s="232"/>
      <c r="EG1" s="232"/>
      <c r="EH1" s="232"/>
      <c r="EI1" s="232"/>
    </row>
    <row r="2" spans="1:139" s="233" customFormat="1" ht="20" customHeight="1" x14ac:dyDescent="0.45">
      <c r="A2" s="250"/>
      <c r="B2" s="252"/>
      <c r="C2" s="252"/>
      <c r="D2" s="248"/>
      <c r="E2" s="252"/>
      <c r="F2" s="253"/>
      <c r="G2" s="252"/>
      <c r="H2" s="246"/>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c r="BX2" s="232"/>
      <c r="BY2" s="232"/>
      <c r="BZ2" s="232"/>
      <c r="CA2" s="232"/>
      <c r="CB2" s="232"/>
      <c r="CC2" s="232"/>
      <c r="CD2" s="232"/>
      <c r="CE2" s="232"/>
      <c r="CF2" s="232"/>
      <c r="CG2" s="232"/>
      <c r="CH2" s="232"/>
      <c r="CI2" s="232"/>
      <c r="CJ2" s="232"/>
      <c r="CK2" s="232"/>
      <c r="CL2" s="232"/>
      <c r="CM2" s="232"/>
      <c r="CN2" s="232"/>
      <c r="CO2" s="232"/>
      <c r="CP2" s="232"/>
      <c r="CQ2" s="232"/>
      <c r="CR2" s="232"/>
      <c r="CS2" s="232"/>
      <c r="CT2" s="232"/>
      <c r="CU2" s="232"/>
      <c r="CV2" s="232"/>
      <c r="CW2" s="232"/>
      <c r="CX2" s="232"/>
      <c r="CY2" s="232"/>
      <c r="CZ2" s="232"/>
      <c r="DA2" s="232"/>
      <c r="DB2" s="232"/>
      <c r="DC2" s="232"/>
      <c r="DD2" s="232"/>
      <c r="DE2" s="232"/>
      <c r="DF2" s="232"/>
      <c r="DG2" s="232"/>
      <c r="DH2" s="232"/>
      <c r="DI2" s="232"/>
      <c r="DJ2" s="232"/>
      <c r="DK2" s="232"/>
      <c r="DL2" s="232"/>
      <c r="DM2" s="232"/>
      <c r="DN2" s="232"/>
      <c r="DO2" s="232"/>
      <c r="DP2" s="232"/>
      <c r="DQ2" s="232"/>
      <c r="DR2" s="232"/>
      <c r="DS2" s="232"/>
      <c r="DT2" s="232"/>
      <c r="DU2" s="232"/>
      <c r="DV2" s="232"/>
      <c r="DW2" s="232"/>
      <c r="DX2" s="232"/>
      <c r="DY2" s="232"/>
      <c r="DZ2" s="232"/>
      <c r="EA2" s="232"/>
      <c r="EB2" s="232"/>
      <c r="EC2" s="232"/>
      <c r="ED2" s="232"/>
      <c r="EE2" s="232"/>
      <c r="EF2" s="232"/>
      <c r="EG2" s="232"/>
      <c r="EH2" s="232"/>
      <c r="EI2" s="232"/>
    </row>
    <row r="3" spans="1:139" ht="104.25" customHeight="1" x14ac:dyDescent="0.35">
      <c r="A3" s="89" t="s">
        <v>5</v>
      </c>
      <c r="B3" s="8" t="s">
        <v>96</v>
      </c>
      <c r="C3" s="8" t="s">
        <v>98</v>
      </c>
      <c r="D3" s="2" t="s">
        <v>101</v>
      </c>
      <c r="E3" s="2" t="s">
        <v>136</v>
      </c>
      <c r="F3" s="2" t="s">
        <v>157</v>
      </c>
      <c r="G3" s="2" t="s">
        <v>97</v>
      </c>
      <c r="H3" s="90" t="s">
        <v>105</v>
      </c>
    </row>
    <row r="4" spans="1:139" ht="119.4" customHeight="1" x14ac:dyDescent="0.35">
      <c r="A4" s="91" t="s">
        <v>6</v>
      </c>
      <c r="B4" s="6" t="s">
        <v>95</v>
      </c>
      <c r="C4" s="6" t="s">
        <v>300</v>
      </c>
      <c r="D4" s="3" t="s">
        <v>99</v>
      </c>
      <c r="E4" s="3" t="s">
        <v>137</v>
      </c>
      <c r="F4" s="3" t="s">
        <v>157</v>
      </c>
      <c r="G4" s="3" t="s">
        <v>107</v>
      </c>
      <c r="H4" s="92" t="s">
        <v>105</v>
      </c>
    </row>
    <row r="5" spans="1:139" s="1" customFormat="1" ht="129.5" x14ac:dyDescent="0.35">
      <c r="A5" s="91" t="s">
        <v>6</v>
      </c>
      <c r="B5" s="6"/>
      <c r="C5" s="6" t="s">
        <v>178</v>
      </c>
      <c r="D5" s="3" t="s">
        <v>100</v>
      </c>
      <c r="E5" s="3" t="s">
        <v>137</v>
      </c>
      <c r="F5" s="3" t="s">
        <v>157</v>
      </c>
      <c r="G5" s="3" t="s">
        <v>108</v>
      </c>
      <c r="H5" s="92" t="s">
        <v>105</v>
      </c>
    </row>
    <row r="6" spans="1:139" ht="121.25" customHeight="1" x14ac:dyDescent="0.35">
      <c r="A6" s="93" t="s">
        <v>7</v>
      </c>
      <c r="B6" s="104" t="s">
        <v>21</v>
      </c>
      <c r="C6" s="10" t="s">
        <v>111</v>
      </c>
      <c r="D6" s="4" t="s">
        <v>114</v>
      </c>
      <c r="E6" s="4" t="s">
        <v>116</v>
      </c>
      <c r="F6" s="4" t="s">
        <v>169</v>
      </c>
      <c r="G6" s="4" t="s">
        <v>112</v>
      </c>
      <c r="H6" s="94" t="s">
        <v>106</v>
      </c>
    </row>
    <row r="7" spans="1:139" s="1" customFormat="1" ht="71" customHeight="1" x14ac:dyDescent="0.35">
      <c r="A7" s="93" t="s">
        <v>7</v>
      </c>
      <c r="B7" s="9"/>
      <c r="C7" s="10" t="s">
        <v>260</v>
      </c>
      <c r="D7" s="4" t="s">
        <v>110</v>
      </c>
      <c r="E7" s="4" t="s">
        <v>116</v>
      </c>
      <c r="F7" s="4" t="s">
        <v>169</v>
      </c>
      <c r="G7" s="4" t="s">
        <v>113</v>
      </c>
      <c r="H7" s="94" t="s">
        <v>106</v>
      </c>
    </row>
    <row r="8" spans="1:139" s="88" customFormat="1" ht="39.65" x14ac:dyDescent="0.35">
      <c r="A8" s="95" t="s">
        <v>209</v>
      </c>
      <c r="B8" s="87" t="s">
        <v>10</v>
      </c>
      <c r="C8" s="87"/>
      <c r="D8" s="87"/>
      <c r="E8" s="87"/>
      <c r="F8" s="87"/>
      <c r="G8" s="87"/>
      <c r="H8" s="96"/>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row>
    <row r="9" spans="1:139" s="88" customFormat="1" ht="37" x14ac:dyDescent="0.4">
      <c r="A9" s="95" t="s">
        <v>210</v>
      </c>
      <c r="B9" s="87" t="s">
        <v>11</v>
      </c>
      <c r="C9" s="87"/>
      <c r="D9" s="87"/>
      <c r="E9" s="87"/>
      <c r="F9" s="87"/>
      <c r="G9" s="87"/>
      <c r="H9" s="96"/>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row>
    <row r="10" spans="1:139" s="88" customFormat="1" ht="39.65" x14ac:dyDescent="0.35">
      <c r="A10" s="95" t="s">
        <v>211</v>
      </c>
      <c r="B10" s="87" t="s">
        <v>301</v>
      </c>
      <c r="C10" s="87"/>
      <c r="D10" s="87"/>
      <c r="E10" s="87"/>
      <c r="F10" s="87"/>
      <c r="G10" s="87"/>
      <c r="H10" s="96"/>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row>
    <row r="11" spans="1:139" s="88" customFormat="1" ht="59.4" x14ac:dyDescent="0.35">
      <c r="A11" s="95" t="s">
        <v>212</v>
      </c>
      <c r="B11" s="87" t="s">
        <v>13</v>
      </c>
      <c r="C11" s="87"/>
      <c r="D11" s="87"/>
      <c r="E11" s="87"/>
      <c r="F11" s="87"/>
      <c r="G11" s="87"/>
      <c r="H11" s="96"/>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row>
    <row r="12" spans="1:139" s="88" customFormat="1" ht="79.25" x14ac:dyDescent="0.35">
      <c r="A12" s="95" t="s">
        <v>213</v>
      </c>
      <c r="B12" s="87" t="s">
        <v>14</v>
      </c>
      <c r="C12" s="87"/>
      <c r="D12" s="87"/>
      <c r="E12" s="87"/>
      <c r="F12" s="87"/>
      <c r="G12" s="87"/>
      <c r="H12" s="96"/>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row>
    <row r="13" spans="1:139" ht="57.65" x14ac:dyDescent="0.3">
      <c r="A13" s="93" t="s">
        <v>8</v>
      </c>
      <c r="B13" s="10" t="s">
        <v>22</v>
      </c>
      <c r="C13" s="10" t="s">
        <v>261</v>
      </c>
      <c r="D13" s="4" t="s">
        <v>119</v>
      </c>
      <c r="E13" s="4" t="s">
        <v>116</v>
      </c>
      <c r="F13" s="4" t="s">
        <v>168</v>
      </c>
      <c r="G13" s="4" t="s">
        <v>163</v>
      </c>
      <c r="H13" s="94" t="s">
        <v>115</v>
      </c>
    </row>
    <row r="14" spans="1:139" s="1" customFormat="1" ht="62.4" customHeight="1" x14ac:dyDescent="0.3">
      <c r="A14" s="93" t="s">
        <v>8</v>
      </c>
      <c r="B14" s="10"/>
      <c r="C14" s="10" t="s">
        <v>207</v>
      </c>
      <c r="D14" s="4" t="s">
        <v>104</v>
      </c>
      <c r="E14" s="4" t="s">
        <v>116</v>
      </c>
      <c r="F14" s="4" t="s">
        <v>165</v>
      </c>
      <c r="G14" s="4" t="s">
        <v>164</v>
      </c>
      <c r="H14" s="94" t="s">
        <v>115</v>
      </c>
    </row>
    <row r="15" spans="1:139" s="87" customFormat="1" ht="59.4" x14ac:dyDescent="0.3">
      <c r="A15" s="97" t="s">
        <v>214</v>
      </c>
      <c r="B15" s="87" t="s">
        <v>15</v>
      </c>
      <c r="H15" s="98"/>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row>
    <row r="16" spans="1:139" s="87" customFormat="1" ht="39" customHeight="1" x14ac:dyDescent="0.3">
      <c r="A16" s="97" t="s">
        <v>215</v>
      </c>
      <c r="B16" s="87" t="s">
        <v>16</v>
      </c>
      <c r="H16" s="98"/>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row>
    <row r="17" spans="1:139" s="87" customFormat="1" ht="39.65" x14ac:dyDescent="0.3">
      <c r="A17" s="97" t="s">
        <v>216</v>
      </c>
      <c r="B17" s="87" t="s">
        <v>17</v>
      </c>
      <c r="H17" s="98"/>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row>
    <row r="18" spans="1:139" s="87" customFormat="1" ht="39.65" x14ac:dyDescent="0.3">
      <c r="A18" s="97" t="s">
        <v>217</v>
      </c>
      <c r="B18" s="87" t="s">
        <v>17</v>
      </c>
      <c r="H18" s="98"/>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row>
    <row r="19" spans="1:139" s="87" customFormat="1" ht="59.4" x14ac:dyDescent="0.3">
      <c r="A19" s="97" t="s">
        <v>218</v>
      </c>
      <c r="B19" s="87" t="s">
        <v>18</v>
      </c>
      <c r="H19" s="98"/>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row>
    <row r="20" spans="1:139" s="87" customFormat="1" ht="59.4" x14ac:dyDescent="0.3">
      <c r="A20" s="97" t="s">
        <v>219</v>
      </c>
      <c r="B20" s="87" t="s">
        <v>19</v>
      </c>
      <c r="H20" s="98"/>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row>
    <row r="21" spans="1:139" s="87" customFormat="1" ht="39.65" x14ac:dyDescent="0.3">
      <c r="A21" s="97" t="s">
        <v>220</v>
      </c>
      <c r="B21" s="87" t="s">
        <v>20</v>
      </c>
      <c r="H21" s="98"/>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row>
    <row r="22" spans="1:139" s="1" customFormat="1" ht="57.65" x14ac:dyDescent="0.3">
      <c r="A22" s="99" t="s">
        <v>202</v>
      </c>
      <c r="B22" s="10" t="s">
        <v>23</v>
      </c>
      <c r="C22" s="20" t="s">
        <v>262</v>
      </c>
      <c r="D22" s="4" t="s">
        <v>133</v>
      </c>
      <c r="E22" s="4" t="s">
        <v>116</v>
      </c>
      <c r="F22" s="4" t="s">
        <v>167</v>
      </c>
      <c r="G22" s="4" t="s">
        <v>163</v>
      </c>
      <c r="H22" s="94" t="s">
        <v>115</v>
      </c>
    </row>
    <row r="23" spans="1:139" ht="96" x14ac:dyDescent="0.3">
      <c r="A23" s="99" t="s">
        <v>202</v>
      </c>
      <c r="B23" s="4"/>
      <c r="C23" s="10" t="s">
        <v>263</v>
      </c>
      <c r="D23" s="4" t="s">
        <v>118</v>
      </c>
      <c r="E23" s="4" t="s">
        <v>116</v>
      </c>
      <c r="F23" s="4" t="s">
        <v>166</v>
      </c>
      <c r="G23" s="4" t="s">
        <v>163</v>
      </c>
      <c r="H23" s="94" t="s">
        <v>115</v>
      </c>
    </row>
    <row r="24" spans="1:139" s="87" customFormat="1" ht="39.65" x14ac:dyDescent="0.3">
      <c r="A24" s="97" t="s">
        <v>221</v>
      </c>
      <c r="B24" s="87" t="s">
        <v>24</v>
      </c>
      <c r="H24" s="98"/>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row>
    <row r="25" spans="1:139" s="87" customFormat="1" ht="79.25" x14ac:dyDescent="0.3">
      <c r="A25" s="97" t="s">
        <v>222</v>
      </c>
      <c r="B25" s="87" t="s">
        <v>25</v>
      </c>
      <c r="H25" s="98"/>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row>
    <row r="26" spans="1:139" s="87" customFormat="1" ht="59.4" x14ac:dyDescent="0.3">
      <c r="A26" s="97" t="s">
        <v>223</v>
      </c>
      <c r="B26" s="87" t="s">
        <v>26</v>
      </c>
      <c r="H26" s="98"/>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row>
    <row r="27" spans="1:139" s="87" customFormat="1" ht="59.4" x14ac:dyDescent="0.3">
      <c r="A27" s="97" t="s">
        <v>224</v>
      </c>
      <c r="B27" s="87" t="s">
        <v>27</v>
      </c>
      <c r="H27" s="98"/>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row>
    <row r="28" spans="1:139" s="87" customFormat="1" ht="37" x14ac:dyDescent="0.35">
      <c r="A28" s="97" t="s">
        <v>225</v>
      </c>
      <c r="B28" s="87" t="s">
        <v>28</v>
      </c>
      <c r="H28" s="98"/>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row>
    <row r="29" spans="1:139" s="87" customFormat="1" ht="59.4" x14ac:dyDescent="0.3">
      <c r="A29" s="97" t="s">
        <v>226</v>
      </c>
      <c r="B29" s="87" t="s">
        <v>29</v>
      </c>
      <c r="H29" s="98"/>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row>
    <row r="30" spans="1:139" s="87" customFormat="1" ht="59.4" x14ac:dyDescent="0.3">
      <c r="A30" s="97" t="s">
        <v>227</v>
      </c>
      <c r="B30" s="87" t="s">
        <v>30</v>
      </c>
      <c r="H30" s="98"/>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row>
    <row r="31" spans="1:139" s="87" customFormat="1" ht="74" x14ac:dyDescent="0.35">
      <c r="A31" s="97" t="s">
        <v>228</v>
      </c>
      <c r="B31" s="87" t="s">
        <v>31</v>
      </c>
      <c r="H31" s="98"/>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row>
    <row r="32" spans="1:139" s="87" customFormat="1" ht="59.4" x14ac:dyDescent="0.3">
      <c r="A32" s="97" t="s">
        <v>229</v>
      </c>
      <c r="B32" s="87" t="s">
        <v>32</v>
      </c>
      <c r="H32" s="98"/>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row>
    <row r="33" spans="1:139" s="10" customFormat="1" ht="76.75" x14ac:dyDescent="0.3">
      <c r="A33" s="99" t="s">
        <v>203</v>
      </c>
      <c r="B33" s="10" t="s">
        <v>33</v>
      </c>
      <c r="C33" s="10" t="s">
        <v>140</v>
      </c>
      <c r="D33" s="4" t="s">
        <v>134</v>
      </c>
      <c r="E33" s="4" t="s">
        <v>155</v>
      </c>
      <c r="F33" s="4" t="s">
        <v>170</v>
      </c>
      <c r="G33" s="4" t="s">
        <v>171</v>
      </c>
      <c r="H33" s="94" t="s">
        <v>115</v>
      </c>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row>
    <row r="34" spans="1:139" s="16" customFormat="1" ht="107.4" customHeight="1" x14ac:dyDescent="0.3">
      <c r="A34" s="99" t="s">
        <v>203</v>
      </c>
      <c r="B34" s="10"/>
      <c r="C34" s="10" t="s">
        <v>128</v>
      </c>
      <c r="D34" s="4" t="s">
        <v>129</v>
      </c>
      <c r="E34" s="4" t="s">
        <v>156</v>
      </c>
      <c r="F34" s="4" t="s">
        <v>167</v>
      </c>
      <c r="G34" s="4" t="s">
        <v>171</v>
      </c>
      <c r="H34" s="94" t="s">
        <v>115</v>
      </c>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row>
    <row r="35" spans="1:139" s="87" customFormat="1" ht="79.25" x14ac:dyDescent="0.3">
      <c r="A35" s="97" t="s">
        <v>230</v>
      </c>
      <c r="B35" s="87" t="s">
        <v>34</v>
      </c>
      <c r="H35" s="98"/>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row>
    <row r="36" spans="1:139" s="87" customFormat="1" ht="99" x14ac:dyDescent="0.3">
      <c r="A36" s="97" t="s">
        <v>231</v>
      </c>
      <c r="B36" s="87" t="s">
        <v>35</v>
      </c>
      <c r="H36" s="98"/>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row>
    <row r="37" spans="1:139" s="87" customFormat="1" ht="59.4" x14ac:dyDescent="0.3">
      <c r="A37" s="97" t="s">
        <v>232</v>
      </c>
      <c r="B37" s="87" t="s">
        <v>36</v>
      </c>
      <c r="H37" s="98"/>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row>
    <row r="38" spans="1:139" s="87" customFormat="1" ht="39.65" x14ac:dyDescent="0.3">
      <c r="A38" s="97" t="s">
        <v>233</v>
      </c>
      <c r="B38" s="87" t="s">
        <v>37</v>
      </c>
      <c r="H38" s="98"/>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row>
    <row r="39" spans="1:139" s="87" customFormat="1" ht="39.65" x14ac:dyDescent="0.3">
      <c r="A39" s="97" t="s">
        <v>234</v>
      </c>
      <c r="B39" s="87" t="s">
        <v>38</v>
      </c>
      <c r="H39" s="98"/>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row>
    <row r="40" spans="1:139" s="87" customFormat="1" ht="79.25" x14ac:dyDescent="0.3">
      <c r="A40" s="97" t="s">
        <v>235</v>
      </c>
      <c r="B40" s="87" t="s">
        <v>39</v>
      </c>
      <c r="H40" s="98"/>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row>
    <row r="41" spans="1:139" s="6" customFormat="1" ht="111" x14ac:dyDescent="0.35">
      <c r="A41" s="100" t="s">
        <v>204</v>
      </c>
      <c r="B41" s="6" t="s">
        <v>40</v>
      </c>
      <c r="C41" s="6" t="s">
        <v>128</v>
      </c>
      <c r="D41" s="3" t="s">
        <v>129</v>
      </c>
      <c r="E41" s="3" t="s">
        <v>137</v>
      </c>
      <c r="F41" s="3" t="s">
        <v>158</v>
      </c>
      <c r="G41" s="3" t="s">
        <v>109</v>
      </c>
      <c r="H41" s="92" t="s">
        <v>105</v>
      </c>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row>
    <row r="42" spans="1:139" s="6" customFormat="1" ht="125.4" customHeight="1" x14ac:dyDescent="0.35">
      <c r="A42" s="100" t="s">
        <v>204</v>
      </c>
      <c r="C42" s="6" t="s">
        <v>139</v>
      </c>
      <c r="D42" s="3" t="s">
        <v>124</v>
      </c>
      <c r="E42" s="3" t="s">
        <v>137</v>
      </c>
      <c r="F42" s="3" t="s">
        <v>157</v>
      </c>
      <c r="G42" s="3" t="s">
        <v>161</v>
      </c>
      <c r="H42" s="92" t="s">
        <v>105</v>
      </c>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row>
    <row r="43" spans="1:139" s="6" customFormat="1" ht="92.5" x14ac:dyDescent="0.35">
      <c r="A43" s="100" t="s">
        <v>204</v>
      </c>
      <c r="C43" s="6" t="s">
        <v>120</v>
      </c>
      <c r="D43" s="3" t="s">
        <v>123</v>
      </c>
      <c r="E43" s="3" t="s">
        <v>137</v>
      </c>
      <c r="F43" s="3" t="s">
        <v>157</v>
      </c>
      <c r="G43" s="3" t="s">
        <v>162</v>
      </c>
      <c r="H43" s="92" t="s">
        <v>105</v>
      </c>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row>
    <row r="44" spans="1:139" s="21" customFormat="1" ht="95" customHeight="1" x14ac:dyDescent="0.35">
      <c r="A44" s="100" t="s">
        <v>204</v>
      </c>
      <c r="C44" s="21" t="s">
        <v>121</v>
      </c>
      <c r="D44" s="22" t="s">
        <v>125</v>
      </c>
      <c r="E44" s="22" t="s">
        <v>137</v>
      </c>
      <c r="F44" s="22" t="s">
        <v>157</v>
      </c>
      <c r="G44" s="3" t="s">
        <v>162</v>
      </c>
      <c r="H44" s="92" t="s">
        <v>105</v>
      </c>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row>
    <row r="45" spans="1:139" s="21" customFormat="1" ht="95" customHeight="1" x14ac:dyDescent="0.35">
      <c r="A45" s="100" t="s">
        <v>204</v>
      </c>
      <c r="C45" s="21" t="s">
        <v>122</v>
      </c>
      <c r="D45" s="22" t="s">
        <v>126</v>
      </c>
      <c r="E45" s="22" t="s">
        <v>137</v>
      </c>
      <c r="F45" s="22" t="s">
        <v>157</v>
      </c>
      <c r="G45" s="3" t="s">
        <v>162</v>
      </c>
      <c r="H45" s="92" t="s">
        <v>105</v>
      </c>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row>
    <row r="46" spans="1:139" s="12" customFormat="1" ht="55.5" x14ac:dyDescent="0.35">
      <c r="A46" s="99" t="s">
        <v>205</v>
      </c>
      <c r="B46" s="12" t="s">
        <v>41</v>
      </c>
      <c r="C46" s="12" t="s">
        <v>264</v>
      </c>
      <c r="D46" s="11" t="s">
        <v>127</v>
      </c>
      <c r="E46" s="4" t="s">
        <v>116</v>
      </c>
      <c r="F46" s="11" t="s">
        <v>172</v>
      </c>
      <c r="G46" s="11" t="s">
        <v>174</v>
      </c>
      <c r="H46" s="94" t="s">
        <v>115</v>
      </c>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row>
    <row r="47" spans="1:139" s="17" customFormat="1" ht="92.5" x14ac:dyDescent="0.35">
      <c r="A47" s="99" t="s">
        <v>205</v>
      </c>
      <c r="B47" s="12"/>
      <c r="C47" s="10" t="s">
        <v>265</v>
      </c>
      <c r="D47" s="4" t="s">
        <v>131</v>
      </c>
      <c r="E47" s="4" t="s">
        <v>116</v>
      </c>
      <c r="F47" s="11" t="s">
        <v>173</v>
      </c>
      <c r="G47" s="11" t="s">
        <v>174</v>
      </c>
      <c r="H47" s="94" t="s">
        <v>115</v>
      </c>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row>
    <row r="48" spans="1:139" s="87" customFormat="1" ht="37" x14ac:dyDescent="0.35">
      <c r="A48" s="97" t="s">
        <v>236</v>
      </c>
      <c r="B48" s="87" t="s">
        <v>42</v>
      </c>
      <c r="H48" s="98"/>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row>
    <row r="49" spans="1:139" s="87" customFormat="1" ht="55.5" x14ac:dyDescent="0.35">
      <c r="A49" s="97" t="s">
        <v>237</v>
      </c>
      <c r="B49" s="87" t="s">
        <v>43</v>
      </c>
      <c r="H49" s="98"/>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row>
    <row r="50" spans="1:139" s="87" customFormat="1" ht="74" x14ac:dyDescent="0.35">
      <c r="A50" s="97" t="s">
        <v>238</v>
      </c>
      <c r="B50" s="87" t="s">
        <v>44</v>
      </c>
      <c r="H50" s="98"/>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row>
    <row r="51" spans="1:139" s="87" customFormat="1" ht="39.65" x14ac:dyDescent="0.3">
      <c r="A51" s="97" t="s">
        <v>239</v>
      </c>
      <c r="B51" s="87" t="s">
        <v>45</v>
      </c>
      <c r="H51" s="98"/>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row>
    <row r="52" spans="1:139" s="87" customFormat="1" ht="59.4" x14ac:dyDescent="0.3">
      <c r="A52" s="97" t="s">
        <v>240</v>
      </c>
      <c r="B52" s="87" t="s">
        <v>46</v>
      </c>
      <c r="H52" s="98"/>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row>
    <row r="53" spans="1:139" s="87" customFormat="1" ht="59.4" x14ac:dyDescent="0.3">
      <c r="A53" s="97" t="s">
        <v>241</v>
      </c>
      <c r="B53" s="87" t="s">
        <v>47</v>
      </c>
      <c r="H53" s="98"/>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row>
    <row r="54" spans="1:139" s="87" customFormat="1" ht="59.4" x14ac:dyDescent="0.3">
      <c r="A54" s="97" t="s">
        <v>242</v>
      </c>
      <c r="B54" s="87" t="s">
        <v>48</v>
      </c>
      <c r="H54" s="98"/>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row>
    <row r="55" spans="1:139" s="87" customFormat="1" ht="59.4" x14ac:dyDescent="0.3">
      <c r="A55" s="97" t="s">
        <v>243</v>
      </c>
      <c r="B55" s="87" t="s">
        <v>49</v>
      </c>
      <c r="H55" s="98"/>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row>
    <row r="56" spans="1:139" s="14" customFormat="1" ht="58.25" customHeight="1" x14ac:dyDescent="0.35">
      <c r="A56" s="93" t="s">
        <v>50</v>
      </c>
      <c r="B56" s="10" t="s">
        <v>94</v>
      </c>
      <c r="C56" s="12" t="s">
        <v>266</v>
      </c>
      <c r="D56" s="11" t="s">
        <v>130</v>
      </c>
      <c r="E56" s="4" t="s">
        <v>116</v>
      </c>
      <c r="F56" s="11" t="s">
        <v>159</v>
      </c>
      <c r="G56" s="25" t="s">
        <v>132</v>
      </c>
      <c r="H56" s="94" t="s">
        <v>115</v>
      </c>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row>
    <row r="57" spans="1:139" s="17" customFormat="1" ht="92.5" x14ac:dyDescent="0.35">
      <c r="A57" s="93" t="s">
        <v>50</v>
      </c>
      <c r="B57" s="12"/>
      <c r="C57" s="12" t="s">
        <v>150</v>
      </c>
      <c r="D57" s="24" t="s">
        <v>149</v>
      </c>
      <c r="E57" s="4" t="s">
        <v>116</v>
      </c>
      <c r="F57" s="11" t="s">
        <v>159</v>
      </c>
      <c r="G57" s="11" t="s">
        <v>160</v>
      </c>
      <c r="H57" s="94" t="s">
        <v>115</v>
      </c>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row>
    <row r="58" spans="1:139" s="87" customFormat="1" ht="79.25" x14ac:dyDescent="0.3">
      <c r="A58" s="97" t="s">
        <v>244</v>
      </c>
      <c r="B58" s="87" t="s">
        <v>54</v>
      </c>
      <c r="H58" s="98"/>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row>
    <row r="59" spans="1:139" s="87" customFormat="1" ht="59.4" x14ac:dyDescent="0.3">
      <c r="A59" s="97" t="s">
        <v>245</v>
      </c>
      <c r="B59" s="87" t="s">
        <v>51</v>
      </c>
      <c r="H59" s="98"/>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row>
    <row r="60" spans="1:139" s="87" customFormat="1" ht="79.25" x14ac:dyDescent="0.3">
      <c r="A60" s="97" t="s">
        <v>246</v>
      </c>
      <c r="B60" s="87" t="s">
        <v>52</v>
      </c>
      <c r="H60" s="98"/>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row>
    <row r="61" spans="1:139" s="87" customFormat="1" ht="59.4" x14ac:dyDescent="0.3">
      <c r="A61" s="97" t="s">
        <v>247</v>
      </c>
      <c r="B61" s="87" t="s">
        <v>53</v>
      </c>
      <c r="H61" s="98"/>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row>
    <row r="62" spans="1:139" s="87" customFormat="1" ht="59.4" x14ac:dyDescent="0.3">
      <c r="A62" s="97" t="s">
        <v>248</v>
      </c>
      <c r="B62" s="87" t="s">
        <v>55</v>
      </c>
      <c r="H62" s="98"/>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row>
    <row r="63" spans="1:139" s="10" customFormat="1" ht="92.5" x14ac:dyDescent="0.35">
      <c r="A63" s="93" t="s">
        <v>56</v>
      </c>
      <c r="B63" s="10" t="s">
        <v>93</v>
      </c>
      <c r="C63" s="10" t="s">
        <v>267</v>
      </c>
      <c r="D63" s="4" t="s">
        <v>151</v>
      </c>
      <c r="E63" s="4" t="s">
        <v>116</v>
      </c>
      <c r="F63" s="11" t="s">
        <v>176</v>
      </c>
      <c r="G63" s="11" t="s">
        <v>175</v>
      </c>
      <c r="H63" s="94" t="s">
        <v>115</v>
      </c>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row>
    <row r="64" spans="1:139" s="16" customFormat="1" ht="92.5" x14ac:dyDescent="0.35">
      <c r="A64" s="93" t="s">
        <v>56</v>
      </c>
      <c r="B64" s="10"/>
      <c r="C64" s="10" t="s">
        <v>268</v>
      </c>
      <c r="D64" s="4" t="s">
        <v>152</v>
      </c>
      <c r="E64" s="4" t="s">
        <v>154</v>
      </c>
      <c r="F64" s="11" t="s">
        <v>176</v>
      </c>
      <c r="G64" s="11" t="s">
        <v>174</v>
      </c>
      <c r="H64" s="94" t="s">
        <v>115</v>
      </c>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row>
    <row r="65" spans="1:139" s="87" customFormat="1" ht="59.4" x14ac:dyDescent="0.3">
      <c r="A65" s="97" t="s">
        <v>249</v>
      </c>
      <c r="B65" s="87" t="s">
        <v>57</v>
      </c>
      <c r="H65" s="98"/>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row>
    <row r="66" spans="1:139" s="87" customFormat="1" ht="59.4" x14ac:dyDescent="0.3">
      <c r="A66" s="97" t="s">
        <v>250</v>
      </c>
      <c r="B66" s="87" t="s">
        <v>58</v>
      </c>
      <c r="H66" s="98"/>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row>
    <row r="67" spans="1:139" s="87" customFormat="1" ht="59.4" x14ac:dyDescent="0.3">
      <c r="A67" s="97" t="s">
        <v>251</v>
      </c>
      <c r="B67" s="87" t="s">
        <v>59</v>
      </c>
      <c r="H67" s="98"/>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row>
    <row r="68" spans="1:139" s="87" customFormat="1" ht="79.25" x14ac:dyDescent="0.3">
      <c r="A68" s="97" t="s">
        <v>252</v>
      </c>
      <c r="B68" s="87" t="s">
        <v>60</v>
      </c>
      <c r="H68" s="98"/>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row>
    <row r="69" spans="1:139" s="13" customFormat="1" ht="111" x14ac:dyDescent="0.35">
      <c r="A69" s="100" t="s">
        <v>206</v>
      </c>
      <c r="B69" s="13" t="s">
        <v>61</v>
      </c>
      <c r="C69" s="13" t="s">
        <v>146</v>
      </c>
      <c r="D69" s="19" t="s">
        <v>138</v>
      </c>
      <c r="E69" s="3" t="s">
        <v>137</v>
      </c>
      <c r="F69" s="3" t="s">
        <v>179</v>
      </c>
      <c r="G69" s="3" t="s">
        <v>109</v>
      </c>
      <c r="H69" s="101" t="s">
        <v>105</v>
      </c>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row>
    <row r="70" spans="1:139" s="23" customFormat="1" ht="111" x14ac:dyDescent="0.35">
      <c r="A70" s="100" t="s">
        <v>206</v>
      </c>
      <c r="B70" s="13"/>
      <c r="C70" s="13" t="s">
        <v>147</v>
      </c>
      <c r="D70" s="19" t="s">
        <v>148</v>
      </c>
      <c r="E70" s="3" t="s">
        <v>274</v>
      </c>
      <c r="F70" s="3" t="s">
        <v>180</v>
      </c>
      <c r="G70" s="3" t="s">
        <v>109</v>
      </c>
      <c r="H70" s="101" t="s">
        <v>105</v>
      </c>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row>
    <row r="71" spans="1:139" s="1" customFormat="1" ht="125.4" customHeight="1" x14ac:dyDescent="0.35">
      <c r="A71" s="100" t="s">
        <v>206</v>
      </c>
      <c r="B71" s="6"/>
      <c r="C71" s="6" t="s">
        <v>103</v>
      </c>
      <c r="D71" s="19" t="s">
        <v>117</v>
      </c>
      <c r="E71" s="3" t="s">
        <v>137</v>
      </c>
      <c r="F71" s="3" t="s">
        <v>181</v>
      </c>
      <c r="G71" s="3" t="s">
        <v>109</v>
      </c>
      <c r="H71" s="101" t="s">
        <v>105</v>
      </c>
    </row>
    <row r="72" spans="1:139" s="10" customFormat="1" ht="134" customHeight="1" x14ac:dyDescent="0.35">
      <c r="A72" s="99" t="s">
        <v>208</v>
      </c>
      <c r="B72" s="10" t="s">
        <v>63</v>
      </c>
      <c r="C72" s="10" t="s">
        <v>143</v>
      </c>
      <c r="D72" s="4" t="s">
        <v>144</v>
      </c>
      <c r="E72" s="4" t="s">
        <v>116</v>
      </c>
      <c r="F72" s="11" t="s">
        <v>173</v>
      </c>
      <c r="G72" s="4" t="s">
        <v>177</v>
      </c>
      <c r="H72" s="94" t="s">
        <v>115</v>
      </c>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row>
    <row r="73" spans="1:139" s="16" customFormat="1" ht="55.5" x14ac:dyDescent="0.35">
      <c r="A73" s="99" t="s">
        <v>208</v>
      </c>
      <c r="B73" s="10"/>
      <c r="C73" s="10" t="s">
        <v>269</v>
      </c>
      <c r="D73" s="4" t="s">
        <v>145</v>
      </c>
      <c r="E73" s="4" t="s">
        <v>116</v>
      </c>
      <c r="F73" s="11" t="s">
        <v>176</v>
      </c>
      <c r="G73" s="4" t="s">
        <v>177</v>
      </c>
      <c r="H73" s="94" t="s">
        <v>115</v>
      </c>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row>
    <row r="74" spans="1:139" s="87" customFormat="1" ht="55.5" x14ac:dyDescent="0.35">
      <c r="A74" s="97" t="s">
        <v>253</v>
      </c>
      <c r="B74" s="87" t="s">
        <v>62</v>
      </c>
      <c r="H74" s="98"/>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row>
    <row r="75" spans="1:139" s="87" customFormat="1" ht="37" x14ac:dyDescent="0.35">
      <c r="A75" s="97" t="s">
        <v>254</v>
      </c>
      <c r="B75" s="87" t="s">
        <v>64</v>
      </c>
      <c r="H75" s="98"/>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row>
    <row r="76" spans="1:139" s="87" customFormat="1" ht="37" x14ac:dyDescent="0.35">
      <c r="A76" s="97" t="s">
        <v>255</v>
      </c>
      <c r="B76" s="87" t="s">
        <v>65</v>
      </c>
      <c r="H76" s="98"/>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row>
    <row r="77" spans="1:139" s="87" customFormat="1" ht="37" x14ac:dyDescent="0.35">
      <c r="A77" s="97" t="s">
        <v>256</v>
      </c>
      <c r="B77" s="87" t="s">
        <v>75</v>
      </c>
      <c r="H77" s="98"/>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row>
    <row r="78" spans="1:139" s="87" customFormat="1" ht="55.5" x14ac:dyDescent="0.35">
      <c r="A78" s="97" t="s">
        <v>257</v>
      </c>
      <c r="B78" s="87" t="s">
        <v>79</v>
      </c>
      <c r="H78" s="98"/>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row>
    <row r="79" spans="1:139" s="87" customFormat="1" ht="55.5" x14ac:dyDescent="0.35">
      <c r="A79" s="97" t="s">
        <v>258</v>
      </c>
      <c r="B79" s="87" t="s">
        <v>80</v>
      </c>
      <c r="H79" s="98"/>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row>
    <row r="80" spans="1:139" s="87" customFormat="1" ht="37" x14ac:dyDescent="0.35">
      <c r="A80" s="97" t="s">
        <v>259</v>
      </c>
      <c r="B80" s="87" t="s">
        <v>81</v>
      </c>
      <c r="H80" s="98"/>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row>
    <row r="81" spans="1:139" s="14" customFormat="1" ht="99" customHeight="1" x14ac:dyDescent="0.35">
      <c r="A81" s="102" t="s">
        <v>67</v>
      </c>
      <c r="B81" s="7" t="s">
        <v>66</v>
      </c>
      <c r="C81" s="18" t="s">
        <v>270</v>
      </c>
      <c r="D81" s="26" t="s">
        <v>153</v>
      </c>
      <c r="E81" s="5" t="s">
        <v>116</v>
      </c>
      <c r="F81" s="5" t="s">
        <v>176</v>
      </c>
      <c r="G81" s="5" t="s">
        <v>177</v>
      </c>
      <c r="H81" s="103" t="s">
        <v>115</v>
      </c>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row>
    <row r="82" spans="1:139" ht="92.5" x14ac:dyDescent="0.35">
      <c r="A82" s="102" t="s">
        <v>67</v>
      </c>
      <c r="B82" s="5"/>
      <c r="C82" s="7" t="s">
        <v>146</v>
      </c>
      <c r="D82" s="5" t="s">
        <v>131</v>
      </c>
      <c r="E82" s="5" t="s">
        <v>116</v>
      </c>
      <c r="F82" s="5" t="s">
        <v>176</v>
      </c>
      <c r="G82" s="5" t="s">
        <v>177</v>
      </c>
      <c r="H82" s="103" t="s">
        <v>105</v>
      </c>
    </row>
    <row r="83" spans="1:139" s="87" customFormat="1" ht="55.5" x14ac:dyDescent="0.35">
      <c r="A83" s="97" t="s">
        <v>68</v>
      </c>
      <c r="B83" s="87" t="s">
        <v>73</v>
      </c>
      <c r="H83" s="98"/>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row>
    <row r="84" spans="1:139" s="87" customFormat="1" ht="37" x14ac:dyDescent="0.35">
      <c r="A84" s="97" t="s">
        <v>69</v>
      </c>
      <c r="B84" s="87" t="s">
        <v>74</v>
      </c>
      <c r="H84" s="98"/>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row>
    <row r="85" spans="1:139" s="87" customFormat="1" ht="74" x14ac:dyDescent="0.35">
      <c r="A85" s="97" t="s">
        <v>70</v>
      </c>
      <c r="B85" s="87" t="s">
        <v>76</v>
      </c>
      <c r="H85" s="98"/>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row>
    <row r="86" spans="1:139" s="87" customFormat="1" ht="37" x14ac:dyDescent="0.35">
      <c r="A86" s="97" t="s">
        <v>71</v>
      </c>
      <c r="B86" s="87" t="s">
        <v>77</v>
      </c>
      <c r="H86" s="98"/>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row>
    <row r="87" spans="1:139" s="87" customFormat="1" ht="55.5" x14ac:dyDescent="0.35">
      <c r="A87" s="97" t="s">
        <v>72</v>
      </c>
      <c r="B87" s="87" t="s">
        <v>78</v>
      </c>
      <c r="H87" s="98"/>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row>
    <row r="88" spans="1:139" s="1" customFormat="1" ht="55.5" x14ac:dyDescent="0.35">
      <c r="A88" s="102" t="s">
        <v>83</v>
      </c>
      <c r="B88" s="7" t="s">
        <v>82</v>
      </c>
      <c r="C88" s="7" t="s">
        <v>271</v>
      </c>
      <c r="D88" s="5" t="s">
        <v>92</v>
      </c>
      <c r="E88" s="5" t="s">
        <v>116</v>
      </c>
      <c r="F88" s="5" t="s">
        <v>173</v>
      </c>
      <c r="G88" s="5" t="s">
        <v>177</v>
      </c>
      <c r="H88" s="103" t="s">
        <v>115</v>
      </c>
    </row>
    <row r="89" spans="1:139" s="1" customFormat="1" ht="74" x14ac:dyDescent="0.35">
      <c r="A89" s="102" t="s">
        <v>83</v>
      </c>
      <c r="B89" s="5"/>
      <c r="C89" s="7" t="s">
        <v>272</v>
      </c>
      <c r="D89" s="5" t="s">
        <v>142</v>
      </c>
      <c r="E89" s="5" t="s">
        <v>116</v>
      </c>
      <c r="F89" s="5" t="s">
        <v>173</v>
      </c>
      <c r="G89" s="5" t="s">
        <v>164</v>
      </c>
      <c r="H89" s="103" t="s">
        <v>115</v>
      </c>
    </row>
    <row r="90" spans="1:139" s="1" customFormat="1" ht="74" x14ac:dyDescent="0.35">
      <c r="A90" s="102" t="s">
        <v>83</v>
      </c>
      <c r="B90" s="5"/>
      <c r="C90" s="7" t="s">
        <v>273</v>
      </c>
      <c r="D90" s="5" t="s">
        <v>141</v>
      </c>
      <c r="E90" s="5" t="s">
        <v>116</v>
      </c>
      <c r="F90" s="5" t="s">
        <v>173</v>
      </c>
      <c r="G90" s="5" t="s">
        <v>163</v>
      </c>
      <c r="H90" s="103" t="s">
        <v>115</v>
      </c>
    </row>
    <row r="91" spans="1:139" s="87" customFormat="1" ht="55.5" x14ac:dyDescent="0.35">
      <c r="A91" s="97" t="s">
        <v>84</v>
      </c>
      <c r="B91" s="87" t="s">
        <v>88</v>
      </c>
      <c r="H91" s="98"/>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row>
    <row r="92" spans="1:139" s="87" customFormat="1" ht="55.5" x14ac:dyDescent="0.35">
      <c r="A92" s="97" t="s">
        <v>85</v>
      </c>
      <c r="B92" s="87" t="s">
        <v>89</v>
      </c>
      <c r="H92" s="98"/>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row>
    <row r="93" spans="1:139" s="87" customFormat="1" ht="55.5" x14ac:dyDescent="0.35">
      <c r="A93" s="97" t="s">
        <v>86</v>
      </c>
      <c r="B93" s="87" t="s">
        <v>90</v>
      </c>
      <c r="H93" s="98"/>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row>
    <row r="94" spans="1:139" s="87" customFormat="1" ht="55.5" x14ac:dyDescent="0.35">
      <c r="A94" s="97" t="s">
        <v>87</v>
      </c>
      <c r="B94" s="87" t="s">
        <v>91</v>
      </c>
      <c r="H94" s="98"/>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row>
    <row r="95" spans="1:139" s="15" customFormat="1" ht="19" thickBot="1" x14ac:dyDescent="0.4">
      <c r="A95" s="242"/>
      <c r="B95" s="243"/>
      <c r="C95" s="243"/>
      <c r="D95" s="243"/>
      <c r="E95" s="243"/>
      <c r="F95" s="243"/>
      <c r="G95" s="243"/>
      <c r="H95" s="244"/>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row>
  </sheetData>
  <mergeCells count="9">
    <mergeCell ref="A95:H95"/>
    <mergeCell ref="H1:H2"/>
    <mergeCell ref="D1:D2"/>
    <mergeCell ref="A1:A2"/>
    <mergeCell ref="G1:G2"/>
    <mergeCell ref="B1:B2"/>
    <mergeCell ref="C1:C2"/>
    <mergeCell ref="E1:E2"/>
    <mergeCell ref="F1:F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H120"/>
  <sheetViews>
    <sheetView zoomScale="89" zoomScaleNormal="89" workbookViewId="0">
      <selection activeCell="B2" sqref="B2:B3"/>
    </sheetView>
  </sheetViews>
  <sheetFormatPr defaultColWidth="8.90625" defaultRowHeight="16.5" x14ac:dyDescent="0.5"/>
  <cols>
    <col min="1" max="1" width="20.36328125" style="27" customWidth="1"/>
    <col min="2" max="2" width="53.6328125" style="27" customWidth="1"/>
    <col min="3" max="3" width="12" style="27" customWidth="1"/>
    <col min="4" max="9" width="8.90625" style="27"/>
    <col min="10" max="10" width="11.6328125" style="27" customWidth="1"/>
    <col min="11" max="11" width="11.453125" style="27" bestFit="1" customWidth="1"/>
    <col min="12" max="27" width="8.90625" style="27"/>
    <col min="28" max="28" width="10.6328125" style="27" customWidth="1"/>
    <col min="29" max="29" width="10.36328125" style="27" customWidth="1"/>
    <col min="30" max="30" width="14.6328125" style="27" customWidth="1"/>
    <col min="31" max="31" width="44.08984375" style="27" customWidth="1"/>
    <col min="32" max="16384" width="8.90625" style="27"/>
  </cols>
  <sheetData>
    <row r="1" spans="1:112" ht="18.649999999999999" thickBot="1" x14ac:dyDescent="0.55000000000000004"/>
    <row r="2" spans="1:112" ht="17" thickBot="1" x14ac:dyDescent="0.55000000000000004">
      <c r="A2" s="259" t="s">
        <v>183</v>
      </c>
      <c r="B2" s="257" t="s">
        <v>201</v>
      </c>
      <c r="C2" s="261" t="s">
        <v>184</v>
      </c>
      <c r="D2" s="263" t="s">
        <v>193</v>
      </c>
      <c r="E2" s="264"/>
      <c r="F2" s="264"/>
      <c r="G2" s="264"/>
      <c r="H2" s="264"/>
      <c r="I2" s="264"/>
      <c r="J2" s="264"/>
      <c r="K2" s="265"/>
      <c r="L2" s="263" t="s">
        <v>194</v>
      </c>
      <c r="M2" s="264"/>
      <c r="N2" s="264"/>
      <c r="O2" s="264"/>
      <c r="P2" s="264"/>
      <c r="Q2" s="264"/>
      <c r="R2" s="264"/>
      <c r="S2" s="265"/>
      <c r="T2" s="254" t="s">
        <v>198</v>
      </c>
      <c r="U2" s="255"/>
      <c r="V2" s="255"/>
      <c r="W2" s="255"/>
      <c r="X2" s="255"/>
      <c r="Y2" s="255"/>
      <c r="Z2" s="255"/>
      <c r="AA2" s="256"/>
      <c r="AB2" s="254" t="s">
        <v>195</v>
      </c>
      <c r="AC2" s="255"/>
      <c r="AD2" s="255"/>
      <c r="AE2" s="256"/>
    </row>
    <row r="3" spans="1:112" ht="48.5" thickBot="1" x14ac:dyDescent="0.55000000000000004">
      <c r="A3" s="260"/>
      <c r="B3" s="258"/>
      <c r="C3" s="262"/>
      <c r="D3" s="157" t="s">
        <v>185</v>
      </c>
      <c r="E3" s="158" t="s">
        <v>186</v>
      </c>
      <c r="F3" s="158" t="s">
        <v>187</v>
      </c>
      <c r="G3" s="158" t="s">
        <v>188</v>
      </c>
      <c r="H3" s="152" t="s">
        <v>189</v>
      </c>
      <c r="I3" s="152" t="s">
        <v>190</v>
      </c>
      <c r="J3" s="152" t="s">
        <v>191</v>
      </c>
      <c r="K3" s="159" t="s">
        <v>192</v>
      </c>
      <c r="L3" s="160" t="s">
        <v>185</v>
      </c>
      <c r="M3" s="161" t="s">
        <v>186</v>
      </c>
      <c r="N3" s="161" t="s">
        <v>187</v>
      </c>
      <c r="O3" s="161" t="s">
        <v>188</v>
      </c>
      <c r="P3" s="153" t="s">
        <v>189</v>
      </c>
      <c r="Q3" s="153" t="s">
        <v>190</v>
      </c>
      <c r="R3" s="153" t="s">
        <v>191</v>
      </c>
      <c r="S3" s="162" t="s">
        <v>192</v>
      </c>
      <c r="T3" s="163" t="s">
        <v>185</v>
      </c>
      <c r="U3" s="164" t="s">
        <v>186</v>
      </c>
      <c r="V3" s="164" t="s">
        <v>187</v>
      </c>
      <c r="W3" s="164" t="s">
        <v>188</v>
      </c>
      <c r="X3" s="154" t="s">
        <v>189</v>
      </c>
      <c r="Y3" s="154" t="s">
        <v>190</v>
      </c>
      <c r="Z3" s="154" t="s">
        <v>191</v>
      </c>
      <c r="AA3" s="155" t="s">
        <v>192</v>
      </c>
      <c r="AB3" s="165" t="s">
        <v>196</v>
      </c>
      <c r="AC3" s="166" t="s">
        <v>197</v>
      </c>
      <c r="AD3" s="167" t="s">
        <v>199</v>
      </c>
      <c r="AE3" s="156" t="s">
        <v>295</v>
      </c>
    </row>
    <row r="4" spans="1:112" s="30" customFormat="1" ht="65" customHeight="1" thickBot="1" x14ac:dyDescent="0.55000000000000004">
      <c r="A4" s="72" t="str">
        <f>'M&amp;E Plan'!A3</f>
        <v>Programme Outcome (project goal)</v>
      </c>
      <c r="B4" s="74" t="str">
        <f>'M&amp;E Plan'!C3</f>
        <v>% of children rights violation cases or issues as report by DOVSU</v>
      </c>
      <c r="C4" s="83">
        <v>0.18</v>
      </c>
      <c r="D4" s="63">
        <v>3</v>
      </c>
      <c r="E4" s="39">
        <v>1</v>
      </c>
      <c r="F4" s="39">
        <v>3</v>
      </c>
      <c r="G4" s="39">
        <v>4</v>
      </c>
      <c r="H4" s="39">
        <f>D4+F4</f>
        <v>6</v>
      </c>
      <c r="I4" s="39">
        <f>E4+G4</f>
        <v>5</v>
      </c>
      <c r="J4" s="39">
        <f>(I4/H4)*100</f>
        <v>83.333333333333343</v>
      </c>
      <c r="K4" s="60">
        <f>100-J4</f>
        <v>16.666666666666657</v>
      </c>
      <c r="L4" s="61">
        <v>5</v>
      </c>
      <c r="M4" s="43">
        <v>3</v>
      </c>
      <c r="N4" s="43">
        <v>4</v>
      </c>
      <c r="O4" s="43">
        <v>2</v>
      </c>
      <c r="P4" s="43">
        <f>L4+N4</f>
        <v>9</v>
      </c>
      <c r="Q4" s="43">
        <f>M4+O4</f>
        <v>5</v>
      </c>
      <c r="R4" s="43">
        <f>(Q4/P4)*100</f>
        <v>55.555555555555557</v>
      </c>
      <c r="S4" s="50">
        <f>100-R4</f>
        <v>44.444444444444443</v>
      </c>
      <c r="T4" s="62">
        <v>5</v>
      </c>
      <c r="U4" s="55">
        <v>3</v>
      </c>
      <c r="V4" s="55">
        <v>4</v>
      </c>
      <c r="W4" s="55">
        <v>2</v>
      </c>
      <c r="X4" s="55">
        <f>T4+V4</f>
        <v>9</v>
      </c>
      <c r="Y4" s="55">
        <f>U4+W4</f>
        <v>5</v>
      </c>
      <c r="Z4" s="55">
        <f>(Y4/X4)*100</f>
        <v>55.555555555555557</v>
      </c>
      <c r="AA4" s="56">
        <f>100-Z4</f>
        <v>44.444444444444443</v>
      </c>
      <c r="AB4" s="141">
        <f>I4+P4+X4</f>
        <v>23</v>
      </c>
      <c r="AC4" s="142">
        <f>I4+Q4+Y4</f>
        <v>15</v>
      </c>
      <c r="AD4" s="143">
        <f>IF(AB4=0,0,AC4/AB4)</f>
        <v>0.65217391304347827</v>
      </c>
      <c r="AE4" s="144" t="s">
        <v>200</v>
      </c>
      <c r="AF4" s="59"/>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row>
    <row r="5" spans="1:112" s="28" customFormat="1" ht="36" customHeight="1" thickTop="1" thickBot="1" x14ac:dyDescent="0.55000000000000004">
      <c r="A5" s="73" t="str">
        <f>'M&amp;E Plan'!A4</f>
        <v>Outcome 1</v>
      </c>
      <c r="B5" s="75" t="str">
        <f>'M&amp;E Plan'!C4</f>
        <v xml:space="preserve">% of communities engaged in drafting and formulating CP policy
</v>
      </c>
      <c r="C5" s="84"/>
      <c r="D5" s="65"/>
      <c r="E5" s="31"/>
      <c r="F5" s="31"/>
      <c r="G5" s="31"/>
      <c r="H5" s="31">
        <f t="shared" ref="H5:H35" si="0">D5+F5</f>
        <v>0</v>
      </c>
      <c r="I5" s="31">
        <f t="shared" ref="I5:I35" si="1">E5+G5</f>
        <v>0</v>
      </c>
      <c r="J5" s="31" t="e">
        <f t="shared" ref="J5:J35" si="2">(I5/H5)*100</f>
        <v>#DIV/0!</v>
      </c>
      <c r="K5" s="40" t="e">
        <f t="shared" ref="K5:K35" si="3">100-J5</f>
        <v>#DIV/0!</v>
      </c>
      <c r="L5" s="44"/>
      <c r="M5" s="33"/>
      <c r="N5" s="33"/>
      <c r="O5" s="33"/>
      <c r="P5" s="32">
        <f t="shared" ref="P5:P35" si="4">L5+N5</f>
        <v>0</v>
      </c>
      <c r="Q5" s="32">
        <f t="shared" ref="Q5:Q35" si="5">M5+O5</f>
        <v>0</v>
      </c>
      <c r="R5" s="32" t="e">
        <f t="shared" ref="R5:R35" si="6">(Q5/P5)*100</f>
        <v>#DIV/0!</v>
      </c>
      <c r="S5" s="48" t="e">
        <f t="shared" ref="S5:S35" si="7">100-R5</f>
        <v>#DIV/0!</v>
      </c>
      <c r="T5" s="52"/>
      <c r="U5" s="37"/>
      <c r="V5" s="37"/>
      <c r="W5" s="37"/>
      <c r="X5" s="36">
        <f t="shared" ref="X5:X35" si="8">T5+V5</f>
        <v>0</v>
      </c>
      <c r="Y5" s="36">
        <f t="shared" ref="Y5:Y35" si="9">U5+W5</f>
        <v>0</v>
      </c>
      <c r="Z5" s="36" t="e">
        <f t="shared" ref="Z5:Z35" si="10">(Y5/X5)*100</f>
        <v>#DIV/0!</v>
      </c>
      <c r="AA5" s="51" t="e">
        <f t="shared" ref="AA5:AA35" si="11">100-Z5</f>
        <v>#DIV/0!</v>
      </c>
      <c r="AB5" s="145">
        <f t="shared" ref="AB5:AB49" si="12">I5+P5+X5</f>
        <v>0</v>
      </c>
      <c r="AC5" s="38">
        <f t="shared" ref="AC5:AC35" si="13">I5+Q5+Y5</f>
        <v>0</v>
      </c>
      <c r="AD5" s="146">
        <f t="shared" ref="AD5:AD49" si="14">IF(AB5=0,0,AC5/AB5)</f>
        <v>0</v>
      </c>
      <c r="AE5" s="147"/>
      <c r="AF5" s="59"/>
    </row>
    <row r="6" spans="1:112" s="28" customFormat="1" ht="37.25" thickTop="1" thickBot="1" x14ac:dyDescent="0.55000000000000004">
      <c r="A6" s="73" t="str">
        <f>'M&amp;E Plan'!A5</f>
        <v>Outcome 1</v>
      </c>
      <c r="B6" s="76" t="str">
        <f>'M&amp;E Plan'!C5</f>
        <v>% of child protection policy, planning or practice changes that have been informed by evidence from civil society</v>
      </c>
      <c r="C6" s="84"/>
      <c r="D6" s="65"/>
      <c r="E6" s="31"/>
      <c r="F6" s="31"/>
      <c r="G6" s="31"/>
      <c r="H6" s="31">
        <f t="shared" si="0"/>
        <v>0</v>
      </c>
      <c r="I6" s="31">
        <f t="shared" si="1"/>
        <v>0</v>
      </c>
      <c r="J6" s="31" t="e">
        <f t="shared" si="2"/>
        <v>#DIV/0!</v>
      </c>
      <c r="K6" s="40" t="e">
        <f t="shared" si="3"/>
        <v>#DIV/0!</v>
      </c>
      <c r="L6" s="44"/>
      <c r="M6" s="33"/>
      <c r="N6" s="33"/>
      <c r="O6" s="33"/>
      <c r="P6" s="32">
        <f t="shared" si="4"/>
        <v>0</v>
      </c>
      <c r="Q6" s="32">
        <f t="shared" si="5"/>
        <v>0</v>
      </c>
      <c r="R6" s="32" t="e">
        <f t="shared" si="6"/>
        <v>#DIV/0!</v>
      </c>
      <c r="S6" s="48" t="e">
        <f t="shared" si="7"/>
        <v>#DIV/0!</v>
      </c>
      <c r="T6" s="52"/>
      <c r="U6" s="37"/>
      <c r="V6" s="37"/>
      <c r="W6" s="37"/>
      <c r="X6" s="36">
        <f t="shared" si="8"/>
        <v>0</v>
      </c>
      <c r="Y6" s="36">
        <f t="shared" si="9"/>
        <v>0</v>
      </c>
      <c r="Z6" s="36" t="e">
        <f t="shared" si="10"/>
        <v>#DIV/0!</v>
      </c>
      <c r="AA6" s="51" t="e">
        <f t="shared" si="11"/>
        <v>#DIV/0!</v>
      </c>
      <c r="AB6" s="145">
        <f t="shared" si="12"/>
        <v>0</v>
      </c>
      <c r="AC6" s="38">
        <f t="shared" si="13"/>
        <v>0</v>
      </c>
      <c r="AD6" s="146">
        <f t="shared" si="14"/>
        <v>0</v>
      </c>
      <c r="AE6" s="147"/>
      <c r="AF6" s="59"/>
    </row>
    <row r="7" spans="1:112" s="28" customFormat="1" ht="19.25" thickTop="1" thickBot="1" x14ac:dyDescent="0.55000000000000004">
      <c r="A7" s="69" t="str">
        <f>'M&amp;E Plan'!A6</f>
        <v>Output 1.1</v>
      </c>
      <c r="B7" s="70" t="str">
        <f>'M&amp;E Plan'!C6</f>
        <v xml:space="preserve"> # of staff who have capacity to undertake advocacy</v>
      </c>
      <c r="C7" s="84"/>
      <c r="D7" s="65"/>
      <c r="E7" s="31"/>
      <c r="F7" s="31"/>
      <c r="G7" s="31"/>
      <c r="H7" s="31">
        <f t="shared" si="0"/>
        <v>0</v>
      </c>
      <c r="I7" s="31">
        <f t="shared" si="1"/>
        <v>0</v>
      </c>
      <c r="J7" s="31" t="e">
        <f t="shared" si="2"/>
        <v>#DIV/0!</v>
      </c>
      <c r="K7" s="40" t="e">
        <f t="shared" si="3"/>
        <v>#DIV/0!</v>
      </c>
      <c r="L7" s="44"/>
      <c r="M7" s="33"/>
      <c r="N7" s="33"/>
      <c r="O7" s="33"/>
      <c r="P7" s="32">
        <f t="shared" si="4"/>
        <v>0</v>
      </c>
      <c r="Q7" s="32">
        <f t="shared" si="5"/>
        <v>0</v>
      </c>
      <c r="R7" s="32" t="e">
        <f t="shared" si="6"/>
        <v>#DIV/0!</v>
      </c>
      <c r="S7" s="48" t="e">
        <f t="shared" si="7"/>
        <v>#DIV/0!</v>
      </c>
      <c r="T7" s="52"/>
      <c r="U7" s="37"/>
      <c r="V7" s="37"/>
      <c r="W7" s="37"/>
      <c r="X7" s="36">
        <f t="shared" si="8"/>
        <v>0</v>
      </c>
      <c r="Y7" s="36">
        <f t="shared" si="9"/>
        <v>0</v>
      </c>
      <c r="Z7" s="36" t="e">
        <f t="shared" si="10"/>
        <v>#DIV/0!</v>
      </c>
      <c r="AA7" s="51" t="e">
        <f t="shared" si="11"/>
        <v>#DIV/0!</v>
      </c>
      <c r="AB7" s="145">
        <f t="shared" si="12"/>
        <v>0</v>
      </c>
      <c r="AC7" s="38">
        <f t="shared" si="13"/>
        <v>0</v>
      </c>
      <c r="AD7" s="146">
        <f t="shared" si="14"/>
        <v>0</v>
      </c>
      <c r="AE7" s="147"/>
      <c r="AF7" s="59"/>
    </row>
    <row r="8" spans="1:112" s="28" customFormat="1" ht="18.649999999999999" thickBot="1" x14ac:dyDescent="0.55000000000000004">
      <c r="A8" s="68" t="str">
        <f>'M&amp;E Plan'!A7</f>
        <v>Output 1.1</v>
      </c>
      <c r="B8" s="67" t="str">
        <f>'M&amp;E Plan'!C7</f>
        <v># of DCI staff trained in child protection system strengthening</v>
      </c>
      <c r="C8" s="84"/>
      <c r="D8" s="65"/>
      <c r="E8" s="31"/>
      <c r="F8" s="31"/>
      <c r="G8" s="31"/>
      <c r="H8" s="31">
        <f t="shared" si="0"/>
        <v>0</v>
      </c>
      <c r="I8" s="31">
        <f t="shared" si="1"/>
        <v>0</v>
      </c>
      <c r="J8" s="31" t="e">
        <f t="shared" si="2"/>
        <v>#DIV/0!</v>
      </c>
      <c r="K8" s="40" t="e">
        <f t="shared" si="3"/>
        <v>#DIV/0!</v>
      </c>
      <c r="L8" s="44"/>
      <c r="M8" s="33"/>
      <c r="N8" s="33"/>
      <c r="O8" s="33"/>
      <c r="P8" s="32">
        <f t="shared" si="4"/>
        <v>0</v>
      </c>
      <c r="Q8" s="32">
        <f t="shared" si="5"/>
        <v>0</v>
      </c>
      <c r="R8" s="32" t="e">
        <f t="shared" si="6"/>
        <v>#DIV/0!</v>
      </c>
      <c r="S8" s="48" t="e">
        <f t="shared" si="7"/>
        <v>#DIV/0!</v>
      </c>
      <c r="T8" s="52"/>
      <c r="U8" s="37"/>
      <c r="V8" s="37"/>
      <c r="W8" s="37"/>
      <c r="X8" s="36">
        <f t="shared" si="8"/>
        <v>0</v>
      </c>
      <c r="Y8" s="36">
        <f t="shared" si="9"/>
        <v>0</v>
      </c>
      <c r="Z8" s="36" t="e">
        <f t="shared" si="10"/>
        <v>#DIV/0!</v>
      </c>
      <c r="AA8" s="51" t="e">
        <f t="shared" si="11"/>
        <v>#DIV/0!</v>
      </c>
      <c r="AB8" s="145">
        <f t="shared" si="12"/>
        <v>0</v>
      </c>
      <c r="AC8" s="38">
        <f t="shared" si="13"/>
        <v>0</v>
      </c>
      <c r="AD8" s="146">
        <f t="shared" si="14"/>
        <v>0</v>
      </c>
      <c r="AE8" s="147"/>
      <c r="AF8" s="59"/>
    </row>
    <row r="9" spans="1:112" s="28" customFormat="1" ht="36.65" thickBot="1" x14ac:dyDescent="0.55000000000000004">
      <c r="A9" s="68" t="str">
        <f>'M&amp;E Plan'!A13</f>
        <v>Output 1.2</v>
      </c>
      <c r="B9" s="67" t="str">
        <f>'M&amp;E Plan'!C13</f>
        <v xml:space="preserve"># of community based organisations trained in incident management and referrals </v>
      </c>
      <c r="C9" s="84"/>
      <c r="D9" s="65"/>
      <c r="E9" s="31"/>
      <c r="F9" s="31"/>
      <c r="G9" s="31"/>
      <c r="H9" s="31">
        <f t="shared" si="0"/>
        <v>0</v>
      </c>
      <c r="I9" s="31">
        <f t="shared" si="1"/>
        <v>0</v>
      </c>
      <c r="J9" s="31" t="e">
        <f t="shared" si="2"/>
        <v>#DIV/0!</v>
      </c>
      <c r="K9" s="40" t="e">
        <f t="shared" si="3"/>
        <v>#DIV/0!</v>
      </c>
      <c r="L9" s="44"/>
      <c r="M9" s="33"/>
      <c r="N9" s="33"/>
      <c r="O9" s="33"/>
      <c r="P9" s="32">
        <f t="shared" si="4"/>
        <v>0</v>
      </c>
      <c r="Q9" s="32">
        <f t="shared" si="5"/>
        <v>0</v>
      </c>
      <c r="R9" s="32" t="e">
        <f t="shared" si="6"/>
        <v>#DIV/0!</v>
      </c>
      <c r="S9" s="48" t="e">
        <f t="shared" si="7"/>
        <v>#DIV/0!</v>
      </c>
      <c r="T9" s="52"/>
      <c r="U9" s="37"/>
      <c r="V9" s="37"/>
      <c r="W9" s="37"/>
      <c r="X9" s="36">
        <f t="shared" si="8"/>
        <v>0</v>
      </c>
      <c r="Y9" s="36">
        <f t="shared" si="9"/>
        <v>0</v>
      </c>
      <c r="Z9" s="36" t="e">
        <f t="shared" si="10"/>
        <v>#DIV/0!</v>
      </c>
      <c r="AA9" s="51" t="e">
        <f t="shared" si="11"/>
        <v>#DIV/0!</v>
      </c>
      <c r="AB9" s="145">
        <f t="shared" si="12"/>
        <v>0</v>
      </c>
      <c r="AC9" s="38">
        <f t="shared" si="13"/>
        <v>0</v>
      </c>
      <c r="AD9" s="146">
        <f t="shared" si="14"/>
        <v>0</v>
      </c>
      <c r="AE9" s="147"/>
      <c r="AF9" s="59"/>
    </row>
    <row r="10" spans="1:112" s="28" customFormat="1" ht="36.65" thickBot="1" x14ac:dyDescent="0.55000000000000004">
      <c r="A10" s="68" t="str">
        <f>'M&amp;E Plan'!A14</f>
        <v>Output 1.2</v>
      </c>
      <c r="B10" s="67" t="str">
        <f>'M&amp;E Plan'!C14</f>
        <v># of government institutions/structures trained in Child rights &amp; protection Policies</v>
      </c>
      <c r="C10" s="84"/>
      <c r="D10" s="65"/>
      <c r="E10" s="31"/>
      <c r="F10" s="31"/>
      <c r="G10" s="31"/>
      <c r="H10" s="31">
        <f t="shared" si="0"/>
        <v>0</v>
      </c>
      <c r="I10" s="31">
        <f t="shared" si="1"/>
        <v>0</v>
      </c>
      <c r="J10" s="31"/>
      <c r="K10" s="40"/>
      <c r="L10" s="44"/>
      <c r="M10" s="33"/>
      <c r="N10" s="33"/>
      <c r="O10" s="33"/>
      <c r="P10" s="32"/>
      <c r="Q10" s="32"/>
      <c r="R10" s="32"/>
      <c r="S10" s="48"/>
      <c r="T10" s="52"/>
      <c r="U10" s="37"/>
      <c r="V10" s="37"/>
      <c r="W10" s="37"/>
      <c r="X10" s="36"/>
      <c r="Y10" s="36"/>
      <c r="Z10" s="36"/>
      <c r="AA10" s="51"/>
      <c r="AB10" s="145"/>
      <c r="AC10" s="38"/>
      <c r="AD10" s="146"/>
      <c r="AE10" s="147"/>
      <c r="AF10" s="59"/>
    </row>
    <row r="11" spans="1:112" s="28" customFormat="1" ht="36.65" thickBot="1" x14ac:dyDescent="0.55000000000000004">
      <c r="A11" s="68" t="str">
        <f>'M&amp;E Plan'!A22</f>
        <v>Output 1.3</v>
      </c>
      <c r="B11" s="77" t="str">
        <f>'M&amp;E Plan'!C22</f>
        <v># of functional CP referral mechanisms existing in project areas</v>
      </c>
      <c r="C11" s="84"/>
      <c r="D11" s="65"/>
      <c r="E11" s="31"/>
      <c r="F11" s="31"/>
      <c r="G11" s="31"/>
      <c r="H11" s="31">
        <f t="shared" si="0"/>
        <v>0</v>
      </c>
      <c r="I11" s="31">
        <f t="shared" si="1"/>
        <v>0</v>
      </c>
      <c r="J11" s="31" t="e">
        <f t="shared" si="2"/>
        <v>#DIV/0!</v>
      </c>
      <c r="K11" s="40" t="e">
        <f t="shared" si="3"/>
        <v>#DIV/0!</v>
      </c>
      <c r="L11" s="44"/>
      <c r="M11" s="33"/>
      <c r="N11" s="33"/>
      <c r="O11" s="33"/>
      <c r="P11" s="32">
        <f t="shared" si="4"/>
        <v>0</v>
      </c>
      <c r="Q11" s="32">
        <f t="shared" si="5"/>
        <v>0</v>
      </c>
      <c r="R11" s="32" t="e">
        <f t="shared" si="6"/>
        <v>#DIV/0!</v>
      </c>
      <c r="S11" s="48" t="e">
        <f t="shared" si="7"/>
        <v>#DIV/0!</v>
      </c>
      <c r="T11" s="52"/>
      <c r="U11" s="37"/>
      <c r="V11" s="37"/>
      <c r="W11" s="37"/>
      <c r="X11" s="36">
        <f t="shared" si="8"/>
        <v>0</v>
      </c>
      <c r="Y11" s="36">
        <f t="shared" si="9"/>
        <v>0</v>
      </c>
      <c r="Z11" s="36" t="e">
        <f t="shared" si="10"/>
        <v>#DIV/0!</v>
      </c>
      <c r="AA11" s="51" t="e">
        <f t="shared" si="11"/>
        <v>#DIV/0!</v>
      </c>
      <c r="AB11" s="145">
        <f t="shared" si="12"/>
        <v>0</v>
      </c>
      <c r="AC11" s="38">
        <f t="shared" si="13"/>
        <v>0</v>
      </c>
      <c r="AD11" s="146">
        <f t="shared" si="14"/>
        <v>0</v>
      </c>
      <c r="AE11" s="147"/>
      <c r="AF11" s="59"/>
    </row>
    <row r="12" spans="1:112" s="28" customFormat="1" ht="33.5" thickBot="1" x14ac:dyDescent="0.55000000000000004">
      <c r="A12" s="68" t="str">
        <f>'M&amp;E Plan'!A23</f>
        <v>Output 1.3</v>
      </c>
      <c r="B12" s="67" t="str">
        <f>'M&amp;E Plan'!C23</f>
        <v># of CBOs using knowledge gained on cp incident management and referral systems</v>
      </c>
      <c r="C12" s="84"/>
      <c r="D12" s="65"/>
      <c r="E12" s="31"/>
      <c r="F12" s="31"/>
      <c r="G12" s="31"/>
      <c r="H12" s="31">
        <f t="shared" si="0"/>
        <v>0</v>
      </c>
      <c r="I12" s="31">
        <f t="shared" si="1"/>
        <v>0</v>
      </c>
      <c r="J12" s="31" t="e">
        <f t="shared" si="2"/>
        <v>#DIV/0!</v>
      </c>
      <c r="K12" s="40" t="e">
        <f t="shared" si="3"/>
        <v>#DIV/0!</v>
      </c>
      <c r="L12" s="44"/>
      <c r="M12" s="33"/>
      <c r="N12" s="33"/>
      <c r="O12" s="33"/>
      <c r="P12" s="32">
        <f t="shared" si="4"/>
        <v>0</v>
      </c>
      <c r="Q12" s="32">
        <f t="shared" si="5"/>
        <v>0</v>
      </c>
      <c r="R12" s="32" t="e">
        <f t="shared" si="6"/>
        <v>#DIV/0!</v>
      </c>
      <c r="S12" s="48" t="e">
        <f t="shared" si="7"/>
        <v>#DIV/0!</v>
      </c>
      <c r="T12" s="52"/>
      <c r="U12" s="37"/>
      <c r="V12" s="37"/>
      <c r="W12" s="37"/>
      <c r="X12" s="36">
        <f t="shared" si="8"/>
        <v>0</v>
      </c>
      <c r="Y12" s="36">
        <f t="shared" si="9"/>
        <v>0</v>
      </c>
      <c r="Z12" s="36" t="e">
        <f t="shared" si="10"/>
        <v>#DIV/0!</v>
      </c>
      <c r="AA12" s="51" t="e">
        <f t="shared" si="11"/>
        <v>#DIV/0!</v>
      </c>
      <c r="AB12" s="145">
        <f t="shared" si="12"/>
        <v>0</v>
      </c>
      <c r="AC12" s="38">
        <f t="shared" si="13"/>
        <v>0</v>
      </c>
      <c r="AD12" s="146">
        <f t="shared" si="14"/>
        <v>0</v>
      </c>
      <c r="AE12" s="147"/>
      <c r="AF12" s="59"/>
    </row>
    <row r="13" spans="1:112" s="28" customFormat="1" ht="17" thickBot="1" x14ac:dyDescent="0.55000000000000004">
      <c r="A13" s="68" t="str">
        <f>'M&amp;E Plan'!A33</f>
        <v>Output 1.4</v>
      </c>
      <c r="B13" s="67" t="str">
        <f>'M&amp;E Plan'!C33</f>
        <v>% of children with birth registration documents</v>
      </c>
      <c r="C13" s="84"/>
      <c r="D13" s="65"/>
      <c r="E13" s="31"/>
      <c r="F13" s="31"/>
      <c r="G13" s="31"/>
      <c r="H13" s="31">
        <f t="shared" si="0"/>
        <v>0</v>
      </c>
      <c r="I13" s="31">
        <f t="shared" si="1"/>
        <v>0</v>
      </c>
      <c r="J13" s="31" t="e">
        <f t="shared" si="2"/>
        <v>#DIV/0!</v>
      </c>
      <c r="K13" s="40" t="e">
        <f t="shared" si="3"/>
        <v>#DIV/0!</v>
      </c>
      <c r="L13" s="44"/>
      <c r="M13" s="33"/>
      <c r="N13" s="33"/>
      <c r="O13" s="33"/>
      <c r="P13" s="32">
        <f t="shared" si="4"/>
        <v>0</v>
      </c>
      <c r="Q13" s="32">
        <f t="shared" si="5"/>
        <v>0</v>
      </c>
      <c r="R13" s="32" t="e">
        <f t="shared" si="6"/>
        <v>#DIV/0!</v>
      </c>
      <c r="S13" s="48" t="e">
        <f t="shared" si="7"/>
        <v>#DIV/0!</v>
      </c>
      <c r="T13" s="52"/>
      <c r="U13" s="37"/>
      <c r="V13" s="37"/>
      <c r="W13" s="37"/>
      <c r="X13" s="36">
        <f t="shared" si="8"/>
        <v>0</v>
      </c>
      <c r="Y13" s="36">
        <f t="shared" si="9"/>
        <v>0</v>
      </c>
      <c r="Z13" s="36" t="e">
        <f t="shared" si="10"/>
        <v>#DIV/0!</v>
      </c>
      <c r="AA13" s="51" t="e">
        <f t="shared" si="11"/>
        <v>#DIV/0!</v>
      </c>
      <c r="AB13" s="145">
        <f t="shared" si="12"/>
        <v>0</v>
      </c>
      <c r="AC13" s="38">
        <f t="shared" si="13"/>
        <v>0</v>
      </c>
      <c r="AD13" s="146">
        <f t="shared" si="14"/>
        <v>0</v>
      </c>
      <c r="AE13" s="147"/>
      <c r="AF13" s="59"/>
    </row>
    <row r="14" spans="1:112" s="28" customFormat="1" ht="33.5" thickBot="1" x14ac:dyDescent="0.55000000000000004">
      <c r="A14" s="68" t="str">
        <f>'M&amp;E Plan'!A34</f>
        <v>Output 1.4</v>
      </c>
      <c r="B14" s="67" t="str">
        <f>'M&amp;E Plan'!C34</f>
        <v>%  of caregivers who are able to demonstrate understanding of CP</v>
      </c>
      <c r="C14" s="84"/>
      <c r="D14" s="65"/>
      <c r="E14" s="31"/>
      <c r="F14" s="31"/>
      <c r="G14" s="31"/>
      <c r="H14" s="31">
        <f t="shared" si="0"/>
        <v>0</v>
      </c>
      <c r="I14" s="31">
        <f t="shared" si="1"/>
        <v>0</v>
      </c>
      <c r="J14" s="31" t="e">
        <f t="shared" si="2"/>
        <v>#DIV/0!</v>
      </c>
      <c r="K14" s="40" t="e">
        <f t="shared" si="3"/>
        <v>#DIV/0!</v>
      </c>
      <c r="L14" s="44"/>
      <c r="M14" s="33"/>
      <c r="N14" s="33"/>
      <c r="O14" s="33"/>
      <c r="P14" s="32">
        <f t="shared" si="4"/>
        <v>0</v>
      </c>
      <c r="Q14" s="32">
        <f t="shared" si="5"/>
        <v>0</v>
      </c>
      <c r="R14" s="32" t="e">
        <f t="shared" si="6"/>
        <v>#DIV/0!</v>
      </c>
      <c r="S14" s="48" t="e">
        <f t="shared" si="7"/>
        <v>#DIV/0!</v>
      </c>
      <c r="T14" s="52"/>
      <c r="U14" s="37"/>
      <c r="V14" s="37"/>
      <c r="W14" s="37"/>
      <c r="X14" s="36">
        <f t="shared" si="8"/>
        <v>0</v>
      </c>
      <c r="Y14" s="36">
        <f t="shared" si="9"/>
        <v>0</v>
      </c>
      <c r="Z14" s="36" t="e">
        <f t="shared" si="10"/>
        <v>#DIV/0!</v>
      </c>
      <c r="AA14" s="51" t="e">
        <f t="shared" si="11"/>
        <v>#DIV/0!</v>
      </c>
      <c r="AB14" s="145">
        <f t="shared" si="12"/>
        <v>0</v>
      </c>
      <c r="AC14" s="38">
        <f t="shared" si="13"/>
        <v>0</v>
      </c>
      <c r="AD14" s="146">
        <f t="shared" si="14"/>
        <v>0</v>
      </c>
      <c r="AE14" s="147"/>
      <c r="AF14" s="59"/>
    </row>
    <row r="15" spans="1:112" s="28" customFormat="1" ht="33" x14ac:dyDescent="0.5">
      <c r="A15" s="64" t="str">
        <f>'M&amp;E Plan'!A41</f>
        <v>Outcome 2</v>
      </c>
      <c r="B15" s="78" t="str">
        <f>'M&amp;E Plan'!C41</f>
        <v>%  of caregivers who are able to demonstrate understanding of CP</v>
      </c>
      <c r="C15" s="84"/>
      <c r="D15" s="65"/>
      <c r="E15" s="31"/>
      <c r="F15" s="31"/>
      <c r="G15" s="31"/>
      <c r="H15" s="31">
        <f t="shared" si="0"/>
        <v>0</v>
      </c>
      <c r="I15" s="31">
        <f t="shared" si="1"/>
        <v>0</v>
      </c>
      <c r="J15" s="31" t="e">
        <f t="shared" si="2"/>
        <v>#DIV/0!</v>
      </c>
      <c r="K15" s="40" t="e">
        <f t="shared" si="3"/>
        <v>#DIV/0!</v>
      </c>
      <c r="L15" s="44"/>
      <c r="M15" s="33"/>
      <c r="N15" s="33"/>
      <c r="O15" s="33"/>
      <c r="P15" s="32">
        <f t="shared" si="4"/>
        <v>0</v>
      </c>
      <c r="Q15" s="32">
        <f t="shared" si="5"/>
        <v>0</v>
      </c>
      <c r="R15" s="32" t="e">
        <f t="shared" si="6"/>
        <v>#DIV/0!</v>
      </c>
      <c r="S15" s="48" t="e">
        <f t="shared" si="7"/>
        <v>#DIV/0!</v>
      </c>
      <c r="T15" s="52"/>
      <c r="U15" s="37"/>
      <c r="V15" s="37"/>
      <c r="W15" s="37"/>
      <c r="X15" s="36">
        <f t="shared" si="8"/>
        <v>0</v>
      </c>
      <c r="Y15" s="36">
        <f t="shared" si="9"/>
        <v>0</v>
      </c>
      <c r="Z15" s="36" t="e">
        <f t="shared" si="10"/>
        <v>#DIV/0!</v>
      </c>
      <c r="AA15" s="51" t="e">
        <f t="shared" si="11"/>
        <v>#DIV/0!</v>
      </c>
      <c r="AB15" s="145">
        <f t="shared" si="12"/>
        <v>0</v>
      </c>
      <c r="AC15" s="38">
        <f t="shared" si="13"/>
        <v>0</v>
      </c>
      <c r="AD15" s="146">
        <f t="shared" si="14"/>
        <v>0</v>
      </c>
      <c r="AE15" s="147"/>
      <c r="AF15" s="59"/>
    </row>
    <row r="16" spans="1:112" s="28" customFormat="1" x14ac:dyDescent="0.5">
      <c r="A16" s="71" t="str">
        <f>'M&amp;E Plan'!A42</f>
        <v>Outcome 2</v>
      </c>
      <c r="B16" s="79" t="str">
        <f>'M&amp;E Plan'!C42</f>
        <v>% of children under 18 years who are married</v>
      </c>
      <c r="C16" s="84"/>
      <c r="D16" s="65"/>
      <c r="E16" s="31"/>
      <c r="F16" s="31"/>
      <c r="G16" s="31"/>
      <c r="H16" s="31">
        <f t="shared" si="0"/>
        <v>0</v>
      </c>
      <c r="I16" s="31">
        <f t="shared" si="1"/>
        <v>0</v>
      </c>
      <c r="J16" s="31" t="e">
        <f t="shared" si="2"/>
        <v>#DIV/0!</v>
      </c>
      <c r="K16" s="40" t="e">
        <f t="shared" si="3"/>
        <v>#DIV/0!</v>
      </c>
      <c r="L16" s="44"/>
      <c r="M16" s="33"/>
      <c r="N16" s="33"/>
      <c r="O16" s="33"/>
      <c r="P16" s="32">
        <f t="shared" si="4"/>
        <v>0</v>
      </c>
      <c r="Q16" s="32">
        <f t="shared" si="5"/>
        <v>0</v>
      </c>
      <c r="R16" s="32" t="e">
        <f t="shared" si="6"/>
        <v>#DIV/0!</v>
      </c>
      <c r="S16" s="48" t="e">
        <f t="shared" si="7"/>
        <v>#DIV/0!</v>
      </c>
      <c r="T16" s="52"/>
      <c r="U16" s="37"/>
      <c r="V16" s="37"/>
      <c r="W16" s="37"/>
      <c r="X16" s="36">
        <f t="shared" si="8"/>
        <v>0</v>
      </c>
      <c r="Y16" s="36">
        <f t="shared" si="9"/>
        <v>0</v>
      </c>
      <c r="Z16" s="36" t="e">
        <f t="shared" si="10"/>
        <v>#DIV/0!</v>
      </c>
      <c r="AA16" s="51" t="e">
        <f t="shared" si="11"/>
        <v>#DIV/0!</v>
      </c>
      <c r="AB16" s="145">
        <f t="shared" si="12"/>
        <v>0</v>
      </c>
      <c r="AC16" s="38">
        <f t="shared" si="13"/>
        <v>0</v>
      </c>
      <c r="AD16" s="146">
        <f t="shared" si="14"/>
        <v>0</v>
      </c>
      <c r="AE16" s="147"/>
      <c r="AF16" s="59"/>
    </row>
    <row r="17" spans="1:32" s="28" customFormat="1" ht="49.5" x14ac:dyDescent="0.5">
      <c r="A17" s="71" t="str">
        <f>'M&amp;E Plan'!A43</f>
        <v>Outcome 2</v>
      </c>
      <c r="B17" s="79" t="str">
        <f>'M&amp;E Plan'!C43</f>
        <v>% HHs approving for female
genital mutilation/cutting
(FGM/C)</v>
      </c>
      <c r="C17" s="84"/>
      <c r="D17" s="65"/>
      <c r="E17" s="31"/>
      <c r="F17" s="31"/>
      <c r="G17" s="31"/>
      <c r="H17" s="31">
        <f t="shared" si="0"/>
        <v>0</v>
      </c>
      <c r="I17" s="31">
        <f t="shared" si="1"/>
        <v>0</v>
      </c>
      <c r="J17" s="31" t="e">
        <f t="shared" si="2"/>
        <v>#DIV/0!</v>
      </c>
      <c r="K17" s="40" t="e">
        <f t="shared" si="3"/>
        <v>#DIV/0!</v>
      </c>
      <c r="L17" s="44"/>
      <c r="M17" s="33"/>
      <c r="N17" s="33"/>
      <c r="O17" s="33"/>
      <c r="P17" s="32">
        <f t="shared" si="4"/>
        <v>0</v>
      </c>
      <c r="Q17" s="32">
        <f t="shared" si="5"/>
        <v>0</v>
      </c>
      <c r="R17" s="32" t="e">
        <f t="shared" si="6"/>
        <v>#DIV/0!</v>
      </c>
      <c r="S17" s="48" t="e">
        <f t="shared" si="7"/>
        <v>#DIV/0!</v>
      </c>
      <c r="T17" s="52"/>
      <c r="U17" s="37"/>
      <c r="V17" s="37"/>
      <c r="W17" s="37"/>
      <c r="X17" s="36">
        <f t="shared" si="8"/>
        <v>0</v>
      </c>
      <c r="Y17" s="36">
        <f t="shared" si="9"/>
        <v>0</v>
      </c>
      <c r="Z17" s="36" t="e">
        <f t="shared" si="10"/>
        <v>#DIV/0!</v>
      </c>
      <c r="AA17" s="51" t="e">
        <f t="shared" si="11"/>
        <v>#DIV/0!</v>
      </c>
      <c r="AB17" s="145">
        <f t="shared" si="12"/>
        <v>0</v>
      </c>
      <c r="AC17" s="38">
        <f t="shared" si="13"/>
        <v>0</v>
      </c>
      <c r="AD17" s="146">
        <f t="shared" si="14"/>
        <v>0</v>
      </c>
      <c r="AE17" s="147"/>
      <c r="AF17" s="59"/>
    </row>
    <row r="18" spans="1:32" s="28" customFormat="1" ht="49.5" x14ac:dyDescent="0.5">
      <c r="A18" s="71" t="str">
        <f>'M&amp;E Plan'!A44</f>
        <v>Outcome 2</v>
      </c>
      <c r="B18" s="79" t="str">
        <f>'M&amp;E Plan'!C44</f>
        <v>Prevalence of female
genital mutilation/cutting
(FGM/C) among women</v>
      </c>
      <c r="C18" s="84"/>
      <c r="D18" s="65"/>
      <c r="E18" s="31"/>
      <c r="F18" s="31"/>
      <c r="G18" s="31"/>
      <c r="H18" s="31">
        <f t="shared" si="0"/>
        <v>0</v>
      </c>
      <c r="I18" s="31">
        <f t="shared" si="1"/>
        <v>0</v>
      </c>
      <c r="J18" s="31" t="e">
        <f t="shared" si="2"/>
        <v>#DIV/0!</v>
      </c>
      <c r="K18" s="40" t="e">
        <f t="shared" si="3"/>
        <v>#DIV/0!</v>
      </c>
      <c r="L18" s="44"/>
      <c r="M18" s="33"/>
      <c r="N18" s="33"/>
      <c r="O18" s="33"/>
      <c r="P18" s="32">
        <f t="shared" si="4"/>
        <v>0</v>
      </c>
      <c r="Q18" s="32">
        <f t="shared" si="5"/>
        <v>0</v>
      </c>
      <c r="R18" s="32" t="e">
        <f t="shared" si="6"/>
        <v>#DIV/0!</v>
      </c>
      <c r="S18" s="48" t="e">
        <f t="shared" si="7"/>
        <v>#DIV/0!</v>
      </c>
      <c r="T18" s="52"/>
      <c r="U18" s="37"/>
      <c r="V18" s="37"/>
      <c r="W18" s="37"/>
      <c r="X18" s="36">
        <f t="shared" si="8"/>
        <v>0</v>
      </c>
      <c r="Y18" s="36">
        <f t="shared" si="9"/>
        <v>0</v>
      </c>
      <c r="Z18" s="36" t="e">
        <f t="shared" si="10"/>
        <v>#DIV/0!</v>
      </c>
      <c r="AA18" s="51" t="e">
        <f t="shared" si="11"/>
        <v>#DIV/0!</v>
      </c>
      <c r="AB18" s="145">
        <f t="shared" si="12"/>
        <v>0</v>
      </c>
      <c r="AC18" s="38">
        <f t="shared" si="13"/>
        <v>0</v>
      </c>
      <c r="AD18" s="146">
        <f t="shared" si="14"/>
        <v>0</v>
      </c>
      <c r="AE18" s="147"/>
      <c r="AF18" s="59"/>
    </row>
    <row r="19" spans="1:32" s="28" customFormat="1" ht="49.5" x14ac:dyDescent="0.5">
      <c r="A19" s="71" t="str">
        <f>'M&amp;E Plan'!A45</f>
        <v>Outcome 2</v>
      </c>
      <c r="B19" s="79" t="str">
        <f>'M&amp;E Plan'!C45</f>
        <v>Prevalence of female
genital mutilation/cutting
(FGM/C) among girls</v>
      </c>
      <c r="C19" s="84"/>
      <c r="D19" s="65"/>
      <c r="E19" s="31"/>
      <c r="F19" s="31"/>
      <c r="G19" s="31"/>
      <c r="H19" s="31">
        <f t="shared" si="0"/>
        <v>0</v>
      </c>
      <c r="I19" s="31">
        <f t="shared" si="1"/>
        <v>0</v>
      </c>
      <c r="J19" s="31" t="e">
        <f t="shared" si="2"/>
        <v>#DIV/0!</v>
      </c>
      <c r="K19" s="40" t="e">
        <f t="shared" si="3"/>
        <v>#DIV/0!</v>
      </c>
      <c r="L19" s="44"/>
      <c r="M19" s="33"/>
      <c r="N19" s="33"/>
      <c r="O19" s="33"/>
      <c r="P19" s="32">
        <f t="shared" si="4"/>
        <v>0</v>
      </c>
      <c r="Q19" s="32">
        <f t="shared" si="5"/>
        <v>0</v>
      </c>
      <c r="R19" s="32" t="e">
        <f t="shared" si="6"/>
        <v>#DIV/0!</v>
      </c>
      <c r="S19" s="48" t="e">
        <f t="shared" si="7"/>
        <v>#DIV/0!</v>
      </c>
      <c r="T19" s="52"/>
      <c r="U19" s="37"/>
      <c r="V19" s="37"/>
      <c r="W19" s="37"/>
      <c r="X19" s="36">
        <f t="shared" si="8"/>
        <v>0</v>
      </c>
      <c r="Y19" s="36">
        <f t="shared" si="9"/>
        <v>0</v>
      </c>
      <c r="Z19" s="36" t="e">
        <f t="shared" si="10"/>
        <v>#DIV/0!</v>
      </c>
      <c r="AA19" s="51" t="e">
        <f t="shared" si="11"/>
        <v>#DIV/0!</v>
      </c>
      <c r="AB19" s="145">
        <f t="shared" si="12"/>
        <v>0</v>
      </c>
      <c r="AC19" s="38">
        <f t="shared" si="13"/>
        <v>0</v>
      </c>
      <c r="AD19" s="146">
        <f t="shared" si="14"/>
        <v>0</v>
      </c>
      <c r="AE19" s="147"/>
      <c r="AF19" s="59"/>
    </row>
    <row r="20" spans="1:32" s="28" customFormat="1" x14ac:dyDescent="0.5">
      <c r="A20" s="66" t="str">
        <f>'M&amp;E Plan'!A46</f>
        <v>Output 2.1</v>
      </c>
      <c r="B20" s="80" t="str">
        <f>'M&amp;E Plan'!C46</f>
        <v># of functional girls clubs</v>
      </c>
      <c r="C20" s="84"/>
      <c r="D20" s="65"/>
      <c r="E20" s="31"/>
      <c r="F20" s="31"/>
      <c r="G20" s="31"/>
      <c r="H20" s="31">
        <f t="shared" si="0"/>
        <v>0</v>
      </c>
      <c r="I20" s="31">
        <f t="shared" si="1"/>
        <v>0</v>
      </c>
      <c r="J20" s="31" t="e">
        <f t="shared" si="2"/>
        <v>#DIV/0!</v>
      </c>
      <c r="K20" s="40" t="e">
        <f t="shared" si="3"/>
        <v>#DIV/0!</v>
      </c>
      <c r="L20" s="44"/>
      <c r="M20" s="33"/>
      <c r="N20" s="33"/>
      <c r="O20" s="33"/>
      <c r="P20" s="32">
        <f t="shared" si="4"/>
        <v>0</v>
      </c>
      <c r="Q20" s="32">
        <f t="shared" si="5"/>
        <v>0</v>
      </c>
      <c r="R20" s="32" t="e">
        <f t="shared" si="6"/>
        <v>#DIV/0!</v>
      </c>
      <c r="S20" s="48" t="e">
        <f t="shared" si="7"/>
        <v>#DIV/0!</v>
      </c>
      <c r="T20" s="52"/>
      <c r="U20" s="37"/>
      <c r="V20" s="37"/>
      <c r="W20" s="37"/>
      <c r="X20" s="36">
        <f t="shared" si="8"/>
        <v>0</v>
      </c>
      <c r="Y20" s="36">
        <f t="shared" si="9"/>
        <v>0</v>
      </c>
      <c r="Z20" s="36" t="e">
        <f t="shared" si="10"/>
        <v>#DIV/0!</v>
      </c>
      <c r="AA20" s="51" t="e">
        <f t="shared" si="11"/>
        <v>#DIV/0!</v>
      </c>
      <c r="AB20" s="145">
        <f t="shared" si="12"/>
        <v>0</v>
      </c>
      <c r="AC20" s="38">
        <f t="shared" si="13"/>
        <v>0</v>
      </c>
      <c r="AD20" s="146">
        <f t="shared" si="14"/>
        <v>0</v>
      </c>
      <c r="AE20" s="147"/>
      <c r="AF20" s="59"/>
    </row>
    <row r="21" spans="1:32" s="28" customFormat="1" x14ac:dyDescent="0.5">
      <c r="A21" s="66" t="str">
        <f>'M&amp;E Plan'!A47</f>
        <v>Output 2.1</v>
      </c>
      <c r="B21" s="80" t="str">
        <f>'M&amp;E Plan'!C47</f>
        <v>% of girls knowledgeable in CP.</v>
      </c>
      <c r="C21" s="84"/>
      <c r="D21" s="65"/>
      <c r="E21" s="31"/>
      <c r="F21" s="31"/>
      <c r="G21" s="31"/>
      <c r="H21" s="31">
        <f t="shared" si="0"/>
        <v>0</v>
      </c>
      <c r="I21" s="31">
        <f t="shared" si="1"/>
        <v>0</v>
      </c>
      <c r="J21" s="31" t="e">
        <f t="shared" si="2"/>
        <v>#DIV/0!</v>
      </c>
      <c r="K21" s="40" t="e">
        <f t="shared" si="3"/>
        <v>#DIV/0!</v>
      </c>
      <c r="L21" s="44"/>
      <c r="M21" s="33"/>
      <c r="N21" s="33"/>
      <c r="O21" s="33"/>
      <c r="P21" s="32">
        <f t="shared" si="4"/>
        <v>0</v>
      </c>
      <c r="Q21" s="32">
        <f t="shared" si="5"/>
        <v>0</v>
      </c>
      <c r="R21" s="32" t="e">
        <f t="shared" si="6"/>
        <v>#DIV/0!</v>
      </c>
      <c r="S21" s="48" t="e">
        <f t="shared" si="7"/>
        <v>#DIV/0!</v>
      </c>
      <c r="T21" s="52"/>
      <c r="U21" s="37"/>
      <c r="V21" s="37"/>
      <c r="W21" s="37"/>
      <c r="X21" s="36">
        <f t="shared" si="8"/>
        <v>0</v>
      </c>
      <c r="Y21" s="36">
        <f t="shared" si="9"/>
        <v>0</v>
      </c>
      <c r="Z21" s="36" t="e">
        <f t="shared" si="10"/>
        <v>#DIV/0!</v>
      </c>
      <c r="AA21" s="51" t="e">
        <f t="shared" si="11"/>
        <v>#DIV/0!</v>
      </c>
      <c r="AB21" s="145">
        <f t="shared" si="12"/>
        <v>0</v>
      </c>
      <c r="AC21" s="38">
        <f t="shared" si="13"/>
        <v>0</v>
      </c>
      <c r="AD21" s="146">
        <f t="shared" si="14"/>
        <v>0</v>
      </c>
      <c r="AE21" s="147"/>
      <c r="AF21" s="59"/>
    </row>
    <row r="22" spans="1:32" s="28" customFormat="1" x14ac:dyDescent="0.5">
      <c r="A22" s="66" t="str">
        <f>'M&amp;E Plan'!A56</f>
        <v>Output 2.2</v>
      </c>
      <c r="B22" s="80" t="str">
        <f>'M&amp;E Plan'!C56</f>
        <v>% of young women knowledgeable in CP.</v>
      </c>
      <c r="C22" s="84"/>
      <c r="D22" s="65"/>
      <c r="E22" s="31"/>
      <c r="F22" s="31"/>
      <c r="G22" s="31"/>
      <c r="H22" s="31">
        <f t="shared" si="0"/>
        <v>0</v>
      </c>
      <c r="I22" s="31">
        <f t="shared" si="1"/>
        <v>0</v>
      </c>
      <c r="J22" s="31" t="e">
        <f t="shared" si="2"/>
        <v>#DIV/0!</v>
      </c>
      <c r="K22" s="40" t="e">
        <f t="shared" si="3"/>
        <v>#DIV/0!</v>
      </c>
      <c r="L22" s="44"/>
      <c r="M22" s="33"/>
      <c r="N22" s="33"/>
      <c r="O22" s="33"/>
      <c r="P22" s="32">
        <f t="shared" si="4"/>
        <v>0</v>
      </c>
      <c r="Q22" s="32">
        <f t="shared" si="5"/>
        <v>0</v>
      </c>
      <c r="R22" s="32" t="e">
        <f t="shared" si="6"/>
        <v>#DIV/0!</v>
      </c>
      <c r="S22" s="48" t="e">
        <f t="shared" si="7"/>
        <v>#DIV/0!</v>
      </c>
      <c r="T22" s="52"/>
      <c r="U22" s="37"/>
      <c r="V22" s="37"/>
      <c r="W22" s="37"/>
      <c r="X22" s="36">
        <f t="shared" si="8"/>
        <v>0</v>
      </c>
      <c r="Y22" s="36">
        <f t="shared" si="9"/>
        <v>0</v>
      </c>
      <c r="Z22" s="36" t="e">
        <f t="shared" si="10"/>
        <v>#DIV/0!</v>
      </c>
      <c r="AA22" s="51" t="e">
        <f t="shared" si="11"/>
        <v>#DIV/0!</v>
      </c>
      <c r="AB22" s="145">
        <f t="shared" si="12"/>
        <v>0</v>
      </c>
      <c r="AC22" s="38">
        <f t="shared" si="13"/>
        <v>0</v>
      </c>
      <c r="AD22" s="146">
        <f t="shared" si="14"/>
        <v>0</v>
      </c>
      <c r="AE22" s="147"/>
      <c r="AF22" s="59"/>
    </row>
    <row r="23" spans="1:32" s="28" customFormat="1" ht="49.5" x14ac:dyDescent="0.5">
      <c r="A23" s="66" t="str">
        <f>'M&amp;E Plan'!A57</f>
        <v>Output 2.2</v>
      </c>
      <c r="B23" s="80" t="str">
        <f>'M&amp;E Plan'!C57</f>
        <v xml:space="preserve"># of researches undertaken to understand   the root causes and negative cultural practices affecting protection and development of girls and women    </v>
      </c>
      <c r="C23" s="84"/>
      <c r="D23" s="65"/>
      <c r="E23" s="31"/>
      <c r="F23" s="31"/>
      <c r="G23" s="31"/>
      <c r="H23" s="31">
        <f t="shared" si="0"/>
        <v>0</v>
      </c>
      <c r="I23" s="31">
        <f t="shared" si="1"/>
        <v>0</v>
      </c>
      <c r="J23" s="31" t="e">
        <f t="shared" si="2"/>
        <v>#DIV/0!</v>
      </c>
      <c r="K23" s="40" t="e">
        <f t="shared" si="3"/>
        <v>#DIV/0!</v>
      </c>
      <c r="L23" s="44"/>
      <c r="M23" s="33"/>
      <c r="N23" s="33"/>
      <c r="O23" s="33"/>
      <c r="P23" s="32">
        <f t="shared" si="4"/>
        <v>0</v>
      </c>
      <c r="Q23" s="32">
        <f t="shared" si="5"/>
        <v>0</v>
      </c>
      <c r="R23" s="32" t="e">
        <f t="shared" si="6"/>
        <v>#DIV/0!</v>
      </c>
      <c r="S23" s="48" t="e">
        <f t="shared" si="7"/>
        <v>#DIV/0!</v>
      </c>
      <c r="T23" s="52"/>
      <c r="U23" s="37"/>
      <c r="V23" s="37"/>
      <c r="W23" s="37"/>
      <c r="X23" s="36">
        <f t="shared" si="8"/>
        <v>0</v>
      </c>
      <c r="Y23" s="36">
        <f t="shared" si="9"/>
        <v>0</v>
      </c>
      <c r="Z23" s="36" t="e">
        <f t="shared" si="10"/>
        <v>#DIV/0!</v>
      </c>
      <c r="AA23" s="51" t="e">
        <f t="shared" si="11"/>
        <v>#DIV/0!</v>
      </c>
      <c r="AB23" s="145">
        <f t="shared" si="12"/>
        <v>0</v>
      </c>
      <c r="AC23" s="38">
        <f t="shared" si="13"/>
        <v>0</v>
      </c>
      <c r="AD23" s="146">
        <f t="shared" si="14"/>
        <v>0</v>
      </c>
      <c r="AE23" s="147"/>
      <c r="AF23" s="59"/>
    </row>
    <row r="24" spans="1:32" s="28" customFormat="1" ht="33" x14ac:dyDescent="0.5">
      <c r="A24" s="66" t="str">
        <f>'M&amp;E Plan'!A63</f>
        <v>Output 2.3</v>
      </c>
      <c r="B24" s="80" t="str">
        <f>'M&amp;E Plan'!C63</f>
        <v># of men reached in communuties on the promotion and rights of girls</v>
      </c>
      <c r="C24" s="84"/>
      <c r="D24" s="65"/>
      <c r="E24" s="31"/>
      <c r="F24" s="31"/>
      <c r="G24" s="31"/>
      <c r="H24" s="31">
        <f t="shared" si="0"/>
        <v>0</v>
      </c>
      <c r="I24" s="31">
        <f t="shared" si="1"/>
        <v>0</v>
      </c>
      <c r="J24" s="31" t="e">
        <f t="shared" si="2"/>
        <v>#DIV/0!</v>
      </c>
      <c r="K24" s="40" t="e">
        <f t="shared" si="3"/>
        <v>#DIV/0!</v>
      </c>
      <c r="L24" s="44"/>
      <c r="M24" s="33"/>
      <c r="N24" s="33"/>
      <c r="O24" s="33"/>
      <c r="P24" s="32">
        <f t="shared" si="4"/>
        <v>0</v>
      </c>
      <c r="Q24" s="32">
        <f t="shared" si="5"/>
        <v>0</v>
      </c>
      <c r="R24" s="32" t="e">
        <f t="shared" si="6"/>
        <v>#DIV/0!</v>
      </c>
      <c r="S24" s="48" t="e">
        <f t="shared" si="7"/>
        <v>#DIV/0!</v>
      </c>
      <c r="T24" s="52"/>
      <c r="U24" s="37"/>
      <c r="V24" s="37"/>
      <c r="W24" s="37"/>
      <c r="X24" s="36">
        <f t="shared" si="8"/>
        <v>0</v>
      </c>
      <c r="Y24" s="36">
        <f t="shared" si="9"/>
        <v>0</v>
      </c>
      <c r="Z24" s="36" t="e">
        <f t="shared" si="10"/>
        <v>#DIV/0!</v>
      </c>
      <c r="AA24" s="51" t="e">
        <f t="shared" si="11"/>
        <v>#DIV/0!</v>
      </c>
      <c r="AB24" s="145">
        <f t="shared" si="12"/>
        <v>0</v>
      </c>
      <c r="AC24" s="38">
        <f t="shared" si="13"/>
        <v>0</v>
      </c>
      <c r="AD24" s="146">
        <f t="shared" si="14"/>
        <v>0</v>
      </c>
      <c r="AE24" s="147"/>
      <c r="AF24" s="59"/>
    </row>
    <row r="25" spans="1:32" s="28" customFormat="1" ht="33" x14ac:dyDescent="0.5">
      <c r="A25" s="66" t="str">
        <f>'M&amp;E Plan'!A64</f>
        <v>Output 2.3</v>
      </c>
      <c r="B25" s="80" t="str">
        <f>'M&amp;E Plan'!C64</f>
        <v># of boys reached in schools and communuties on the promotion and rights of girls</v>
      </c>
      <c r="C25" s="84"/>
      <c r="D25" s="65"/>
      <c r="E25" s="31"/>
      <c r="F25" s="31"/>
      <c r="G25" s="31"/>
      <c r="H25" s="31">
        <f t="shared" si="0"/>
        <v>0</v>
      </c>
      <c r="I25" s="31">
        <f t="shared" si="1"/>
        <v>0</v>
      </c>
      <c r="J25" s="31" t="e">
        <f t="shared" si="2"/>
        <v>#DIV/0!</v>
      </c>
      <c r="K25" s="40" t="e">
        <f t="shared" si="3"/>
        <v>#DIV/0!</v>
      </c>
      <c r="L25" s="44"/>
      <c r="M25" s="33"/>
      <c r="N25" s="33"/>
      <c r="O25" s="33"/>
      <c r="P25" s="32">
        <f t="shared" si="4"/>
        <v>0</v>
      </c>
      <c r="Q25" s="32">
        <f t="shared" si="5"/>
        <v>0</v>
      </c>
      <c r="R25" s="32" t="e">
        <f t="shared" si="6"/>
        <v>#DIV/0!</v>
      </c>
      <c r="S25" s="48" t="e">
        <f t="shared" si="7"/>
        <v>#DIV/0!</v>
      </c>
      <c r="T25" s="52"/>
      <c r="U25" s="37"/>
      <c r="V25" s="37"/>
      <c r="W25" s="37"/>
      <c r="X25" s="36">
        <f t="shared" si="8"/>
        <v>0</v>
      </c>
      <c r="Y25" s="36">
        <f t="shared" si="9"/>
        <v>0</v>
      </c>
      <c r="Z25" s="36" t="e">
        <f t="shared" si="10"/>
        <v>#DIV/0!</v>
      </c>
      <c r="AA25" s="51" t="e">
        <f t="shared" si="11"/>
        <v>#DIV/0!</v>
      </c>
      <c r="AB25" s="145">
        <f t="shared" si="12"/>
        <v>0</v>
      </c>
      <c r="AC25" s="38">
        <f t="shared" si="13"/>
        <v>0</v>
      </c>
      <c r="AD25" s="146">
        <f t="shared" si="14"/>
        <v>0</v>
      </c>
      <c r="AE25" s="147"/>
      <c r="AF25" s="59"/>
    </row>
    <row r="26" spans="1:32" s="28" customFormat="1" ht="49.5" x14ac:dyDescent="0.5">
      <c r="A26" s="66" t="str">
        <f>'M&amp;E Plan'!A69</f>
        <v>Outcome 3</v>
      </c>
      <c r="B26" s="80" t="str">
        <f>'M&amp;E Plan'!C69</f>
        <v xml:space="preserve">% of children aged between 12-18 knowledgeable in child protection and able to demonsrate right to survival,participation,education and protection </v>
      </c>
      <c r="C26" s="84"/>
      <c r="D26" s="65"/>
      <c r="E26" s="31"/>
      <c r="F26" s="31"/>
      <c r="G26" s="31"/>
      <c r="H26" s="31">
        <f t="shared" si="0"/>
        <v>0</v>
      </c>
      <c r="I26" s="31">
        <f t="shared" si="1"/>
        <v>0</v>
      </c>
      <c r="J26" s="31" t="e">
        <f t="shared" si="2"/>
        <v>#DIV/0!</v>
      </c>
      <c r="K26" s="40" t="e">
        <f t="shared" si="3"/>
        <v>#DIV/0!</v>
      </c>
      <c r="L26" s="44"/>
      <c r="M26" s="33"/>
      <c r="N26" s="33"/>
      <c r="O26" s="33"/>
      <c r="P26" s="32">
        <f t="shared" si="4"/>
        <v>0</v>
      </c>
      <c r="Q26" s="32">
        <f t="shared" si="5"/>
        <v>0</v>
      </c>
      <c r="R26" s="32" t="e">
        <f t="shared" si="6"/>
        <v>#DIV/0!</v>
      </c>
      <c r="S26" s="48" t="e">
        <f t="shared" si="7"/>
        <v>#DIV/0!</v>
      </c>
      <c r="T26" s="52"/>
      <c r="U26" s="37"/>
      <c r="V26" s="37"/>
      <c r="W26" s="37"/>
      <c r="X26" s="36">
        <f t="shared" si="8"/>
        <v>0</v>
      </c>
      <c r="Y26" s="36">
        <f t="shared" si="9"/>
        <v>0</v>
      </c>
      <c r="Z26" s="36" t="e">
        <f t="shared" si="10"/>
        <v>#DIV/0!</v>
      </c>
      <c r="AA26" s="51" t="e">
        <f t="shared" si="11"/>
        <v>#DIV/0!</v>
      </c>
      <c r="AB26" s="145">
        <f t="shared" si="12"/>
        <v>0</v>
      </c>
      <c r="AC26" s="38">
        <f t="shared" si="13"/>
        <v>0</v>
      </c>
      <c r="AD26" s="146">
        <f t="shared" si="14"/>
        <v>0</v>
      </c>
      <c r="AE26" s="147"/>
      <c r="AF26" s="59"/>
    </row>
    <row r="27" spans="1:32" s="28" customFormat="1" ht="33" x14ac:dyDescent="0.5">
      <c r="A27" s="66" t="str">
        <f>'M&amp;E Plan'!A70</f>
        <v>Outcome 3</v>
      </c>
      <c r="B27" s="80" t="str">
        <f>'M&amp;E Plan'!C70</f>
        <v>% of children and caregivers who have utilized prevention or response interventions delivered or supported by DCI</v>
      </c>
      <c r="C27" s="84"/>
      <c r="D27" s="65"/>
      <c r="E27" s="31"/>
      <c r="F27" s="31"/>
      <c r="G27" s="31"/>
      <c r="H27" s="31">
        <f t="shared" si="0"/>
        <v>0</v>
      </c>
      <c r="I27" s="31">
        <f t="shared" si="1"/>
        <v>0</v>
      </c>
      <c r="J27" s="31" t="e">
        <f t="shared" si="2"/>
        <v>#DIV/0!</v>
      </c>
      <c r="K27" s="40" t="e">
        <f t="shared" si="3"/>
        <v>#DIV/0!</v>
      </c>
      <c r="L27" s="44"/>
      <c r="M27" s="33"/>
      <c r="N27" s="33"/>
      <c r="O27" s="33"/>
      <c r="P27" s="32">
        <f t="shared" si="4"/>
        <v>0</v>
      </c>
      <c r="Q27" s="32">
        <f t="shared" si="5"/>
        <v>0</v>
      </c>
      <c r="R27" s="32" t="e">
        <f t="shared" si="6"/>
        <v>#DIV/0!</v>
      </c>
      <c r="S27" s="48" t="e">
        <f t="shared" si="7"/>
        <v>#DIV/0!</v>
      </c>
      <c r="T27" s="52"/>
      <c r="U27" s="37"/>
      <c r="V27" s="37"/>
      <c r="W27" s="37"/>
      <c r="X27" s="36">
        <f t="shared" si="8"/>
        <v>0</v>
      </c>
      <c r="Y27" s="36">
        <f t="shared" si="9"/>
        <v>0</v>
      </c>
      <c r="Z27" s="36" t="e">
        <f t="shared" si="10"/>
        <v>#DIV/0!</v>
      </c>
      <c r="AA27" s="51" t="e">
        <f t="shared" si="11"/>
        <v>#DIV/0!</v>
      </c>
      <c r="AB27" s="145">
        <f t="shared" si="12"/>
        <v>0</v>
      </c>
      <c r="AC27" s="38">
        <f t="shared" si="13"/>
        <v>0</v>
      </c>
      <c r="AD27" s="146">
        <f t="shared" si="14"/>
        <v>0</v>
      </c>
      <c r="AE27" s="147"/>
      <c r="AF27" s="59"/>
    </row>
    <row r="28" spans="1:32" s="28" customFormat="1" ht="33" x14ac:dyDescent="0.5">
      <c r="A28" s="66" t="str">
        <f>'M&amp;E Plan'!A71</f>
        <v>Outcome 3</v>
      </c>
      <c r="B28" s="80" t="str">
        <f>'M&amp;E Plan'!C71</f>
        <v xml:space="preserve">% of men/married partners with improved attitudes towards domestic violence </v>
      </c>
      <c r="C28" s="84"/>
      <c r="D28" s="65"/>
      <c r="E28" s="31"/>
      <c r="F28" s="31"/>
      <c r="G28" s="31"/>
      <c r="H28" s="31">
        <f t="shared" si="0"/>
        <v>0</v>
      </c>
      <c r="I28" s="31">
        <f t="shared" si="1"/>
        <v>0</v>
      </c>
      <c r="J28" s="31" t="e">
        <f t="shared" si="2"/>
        <v>#DIV/0!</v>
      </c>
      <c r="K28" s="40" t="e">
        <f t="shared" si="3"/>
        <v>#DIV/0!</v>
      </c>
      <c r="L28" s="44"/>
      <c r="M28" s="33"/>
      <c r="N28" s="33"/>
      <c r="O28" s="33"/>
      <c r="P28" s="32">
        <f t="shared" si="4"/>
        <v>0</v>
      </c>
      <c r="Q28" s="32">
        <f t="shared" si="5"/>
        <v>0</v>
      </c>
      <c r="R28" s="32" t="e">
        <f t="shared" si="6"/>
        <v>#DIV/0!</v>
      </c>
      <c r="S28" s="48" t="e">
        <f t="shared" si="7"/>
        <v>#DIV/0!</v>
      </c>
      <c r="T28" s="52"/>
      <c r="U28" s="37"/>
      <c r="V28" s="37"/>
      <c r="W28" s="37"/>
      <c r="X28" s="36">
        <f t="shared" si="8"/>
        <v>0</v>
      </c>
      <c r="Y28" s="36">
        <f t="shared" si="9"/>
        <v>0</v>
      </c>
      <c r="Z28" s="36" t="e">
        <f t="shared" si="10"/>
        <v>#DIV/0!</v>
      </c>
      <c r="AA28" s="51" t="e">
        <f t="shared" si="11"/>
        <v>#DIV/0!</v>
      </c>
      <c r="AB28" s="145">
        <f t="shared" si="12"/>
        <v>0</v>
      </c>
      <c r="AC28" s="38">
        <f t="shared" si="13"/>
        <v>0</v>
      </c>
      <c r="AD28" s="146">
        <f t="shared" si="14"/>
        <v>0</v>
      </c>
      <c r="AE28" s="147"/>
      <c r="AF28" s="59"/>
    </row>
    <row r="29" spans="1:32" s="28" customFormat="1" x14ac:dyDescent="0.5">
      <c r="A29" s="66" t="str">
        <f>'M&amp;E Plan'!A72</f>
        <v>Output 3.1</v>
      </c>
      <c r="B29" s="80" t="str">
        <f>'M&amp;E Plan'!C72</f>
        <v>% of communities with functional CP refereal systems</v>
      </c>
      <c r="C29" s="84"/>
      <c r="D29" s="65"/>
      <c r="E29" s="31"/>
      <c r="F29" s="31"/>
      <c r="G29" s="31"/>
      <c r="H29" s="31">
        <f t="shared" si="0"/>
        <v>0</v>
      </c>
      <c r="I29" s="31">
        <f t="shared" si="1"/>
        <v>0</v>
      </c>
      <c r="J29" s="31" t="e">
        <f t="shared" si="2"/>
        <v>#DIV/0!</v>
      </c>
      <c r="K29" s="40" t="e">
        <f t="shared" si="3"/>
        <v>#DIV/0!</v>
      </c>
      <c r="L29" s="44"/>
      <c r="M29" s="33"/>
      <c r="N29" s="33"/>
      <c r="O29" s="33"/>
      <c r="P29" s="32">
        <f t="shared" si="4"/>
        <v>0</v>
      </c>
      <c r="Q29" s="32">
        <f t="shared" si="5"/>
        <v>0</v>
      </c>
      <c r="R29" s="32" t="e">
        <f t="shared" si="6"/>
        <v>#DIV/0!</v>
      </c>
      <c r="S29" s="48" t="e">
        <f t="shared" si="7"/>
        <v>#DIV/0!</v>
      </c>
      <c r="T29" s="52"/>
      <c r="U29" s="37"/>
      <c r="V29" s="37"/>
      <c r="W29" s="37"/>
      <c r="X29" s="36">
        <f t="shared" si="8"/>
        <v>0</v>
      </c>
      <c r="Y29" s="36">
        <f t="shared" si="9"/>
        <v>0</v>
      </c>
      <c r="Z29" s="36" t="e">
        <f t="shared" si="10"/>
        <v>#DIV/0!</v>
      </c>
      <c r="AA29" s="51" t="e">
        <f t="shared" si="11"/>
        <v>#DIV/0!</v>
      </c>
      <c r="AB29" s="145">
        <f t="shared" si="12"/>
        <v>0</v>
      </c>
      <c r="AC29" s="38">
        <f t="shared" si="13"/>
        <v>0</v>
      </c>
      <c r="AD29" s="146">
        <f t="shared" si="14"/>
        <v>0</v>
      </c>
      <c r="AE29" s="147"/>
      <c r="AF29" s="59"/>
    </row>
    <row r="30" spans="1:32" s="28" customFormat="1" ht="33" x14ac:dyDescent="0.5">
      <c r="A30" s="66" t="str">
        <f>'M&amp;E Plan'!A73</f>
        <v>Output 3.1</v>
      </c>
      <c r="B30" s="80" t="str">
        <f>'M&amp;E Plan'!C73</f>
        <v># of HH reached with key messages in abuse, neglect, child labour and child trafficking</v>
      </c>
      <c r="C30" s="84"/>
      <c r="D30" s="65"/>
      <c r="E30" s="31"/>
      <c r="F30" s="31"/>
      <c r="G30" s="31"/>
      <c r="H30" s="31">
        <f t="shared" si="0"/>
        <v>0</v>
      </c>
      <c r="I30" s="31">
        <f t="shared" si="1"/>
        <v>0</v>
      </c>
      <c r="J30" s="31" t="e">
        <f t="shared" si="2"/>
        <v>#DIV/0!</v>
      </c>
      <c r="K30" s="40" t="e">
        <f t="shared" si="3"/>
        <v>#DIV/0!</v>
      </c>
      <c r="L30" s="44"/>
      <c r="M30" s="33"/>
      <c r="N30" s="33"/>
      <c r="O30" s="33"/>
      <c r="P30" s="32">
        <f t="shared" si="4"/>
        <v>0</v>
      </c>
      <c r="Q30" s="32">
        <f t="shared" si="5"/>
        <v>0</v>
      </c>
      <c r="R30" s="32" t="e">
        <f t="shared" si="6"/>
        <v>#DIV/0!</v>
      </c>
      <c r="S30" s="48" t="e">
        <f t="shared" si="7"/>
        <v>#DIV/0!</v>
      </c>
      <c r="T30" s="52"/>
      <c r="U30" s="37"/>
      <c r="V30" s="37"/>
      <c r="W30" s="37"/>
      <c r="X30" s="36">
        <f t="shared" si="8"/>
        <v>0</v>
      </c>
      <c r="Y30" s="36">
        <f t="shared" si="9"/>
        <v>0</v>
      </c>
      <c r="Z30" s="36" t="e">
        <f t="shared" si="10"/>
        <v>#DIV/0!</v>
      </c>
      <c r="AA30" s="51" t="e">
        <f t="shared" si="11"/>
        <v>#DIV/0!</v>
      </c>
      <c r="AB30" s="145">
        <f t="shared" si="12"/>
        <v>0</v>
      </c>
      <c r="AC30" s="38">
        <f t="shared" si="13"/>
        <v>0</v>
      </c>
      <c r="AD30" s="146">
        <f t="shared" si="14"/>
        <v>0</v>
      </c>
      <c r="AE30" s="147"/>
      <c r="AF30" s="59"/>
    </row>
    <row r="31" spans="1:32" s="28" customFormat="1" ht="33" x14ac:dyDescent="0.5">
      <c r="A31" s="66" t="str">
        <f>'M&amp;E Plan'!A81</f>
        <v>Output 3.2</v>
      </c>
      <c r="B31" s="80" t="str">
        <f>'M&amp;E Plan'!C81</f>
        <v># of children supported through advocacy for their release from detension centers</v>
      </c>
      <c r="C31" s="84"/>
      <c r="D31" s="65"/>
      <c r="E31" s="31"/>
      <c r="F31" s="31"/>
      <c r="G31" s="31"/>
      <c r="H31" s="31">
        <f t="shared" si="0"/>
        <v>0</v>
      </c>
      <c r="I31" s="31">
        <f t="shared" si="1"/>
        <v>0</v>
      </c>
      <c r="J31" s="31" t="e">
        <f t="shared" si="2"/>
        <v>#DIV/0!</v>
      </c>
      <c r="K31" s="40" t="e">
        <f t="shared" si="3"/>
        <v>#DIV/0!</v>
      </c>
      <c r="L31" s="44"/>
      <c r="M31" s="33"/>
      <c r="N31" s="33"/>
      <c r="O31" s="33"/>
      <c r="P31" s="32">
        <f t="shared" si="4"/>
        <v>0</v>
      </c>
      <c r="Q31" s="32">
        <f t="shared" si="5"/>
        <v>0</v>
      </c>
      <c r="R31" s="32" t="e">
        <f t="shared" si="6"/>
        <v>#DIV/0!</v>
      </c>
      <c r="S31" s="48" t="e">
        <f t="shared" si="7"/>
        <v>#DIV/0!</v>
      </c>
      <c r="T31" s="52"/>
      <c r="U31" s="37"/>
      <c r="V31" s="37"/>
      <c r="W31" s="37"/>
      <c r="X31" s="36">
        <f t="shared" si="8"/>
        <v>0</v>
      </c>
      <c r="Y31" s="36">
        <f t="shared" si="9"/>
        <v>0</v>
      </c>
      <c r="Z31" s="36" t="e">
        <f t="shared" si="10"/>
        <v>#DIV/0!</v>
      </c>
      <c r="AA31" s="51" t="e">
        <f t="shared" si="11"/>
        <v>#DIV/0!</v>
      </c>
      <c r="AB31" s="145">
        <f t="shared" si="12"/>
        <v>0</v>
      </c>
      <c r="AC31" s="38">
        <f t="shared" si="13"/>
        <v>0</v>
      </c>
      <c r="AD31" s="146">
        <f t="shared" si="14"/>
        <v>0</v>
      </c>
      <c r="AE31" s="147"/>
      <c r="AF31" s="59"/>
    </row>
    <row r="32" spans="1:32" s="28" customFormat="1" ht="49.5" x14ac:dyDescent="0.5">
      <c r="A32" s="66" t="str">
        <f>'M&amp;E Plan'!A82</f>
        <v>Output 3.2</v>
      </c>
      <c r="B32" s="80" t="str">
        <f>'M&amp;E Plan'!C82</f>
        <v xml:space="preserve">% of children aged between 12-18 knowledgeable in child protection and able to demonsrate right to survival,participation,education and protection </v>
      </c>
      <c r="C32" s="84"/>
      <c r="D32" s="65"/>
      <c r="E32" s="31"/>
      <c r="F32" s="31"/>
      <c r="G32" s="31"/>
      <c r="H32" s="31">
        <f t="shared" si="0"/>
        <v>0</v>
      </c>
      <c r="I32" s="31">
        <f t="shared" si="1"/>
        <v>0</v>
      </c>
      <c r="J32" s="31" t="e">
        <f t="shared" si="2"/>
        <v>#DIV/0!</v>
      </c>
      <c r="K32" s="40" t="e">
        <f t="shared" si="3"/>
        <v>#DIV/0!</v>
      </c>
      <c r="L32" s="44"/>
      <c r="M32" s="33"/>
      <c r="N32" s="33"/>
      <c r="O32" s="33"/>
      <c r="P32" s="32">
        <f t="shared" si="4"/>
        <v>0</v>
      </c>
      <c r="Q32" s="32">
        <f t="shared" si="5"/>
        <v>0</v>
      </c>
      <c r="R32" s="32" t="e">
        <f t="shared" si="6"/>
        <v>#DIV/0!</v>
      </c>
      <c r="S32" s="48" t="e">
        <f t="shared" si="7"/>
        <v>#DIV/0!</v>
      </c>
      <c r="T32" s="52"/>
      <c r="U32" s="37"/>
      <c r="V32" s="37"/>
      <c r="W32" s="37"/>
      <c r="X32" s="36">
        <f t="shared" si="8"/>
        <v>0</v>
      </c>
      <c r="Y32" s="36">
        <f t="shared" si="9"/>
        <v>0</v>
      </c>
      <c r="Z32" s="36" t="e">
        <f t="shared" si="10"/>
        <v>#DIV/0!</v>
      </c>
      <c r="AA32" s="51" t="e">
        <f t="shared" si="11"/>
        <v>#DIV/0!</v>
      </c>
      <c r="AB32" s="145">
        <f t="shared" si="12"/>
        <v>0</v>
      </c>
      <c r="AC32" s="38">
        <f t="shared" si="13"/>
        <v>0</v>
      </c>
      <c r="AD32" s="146">
        <f t="shared" si="14"/>
        <v>0</v>
      </c>
      <c r="AE32" s="147"/>
      <c r="AF32" s="59"/>
    </row>
    <row r="33" spans="1:32" s="28" customFormat="1" ht="33" x14ac:dyDescent="0.5">
      <c r="A33" s="66" t="str">
        <f>'M&amp;E Plan'!A88</f>
        <v>Output 3.3</v>
      </c>
      <c r="B33" s="80" t="str">
        <f>'M&amp;E Plan'!C88</f>
        <v># of abused victims rehabilitated and integrated into communities and society</v>
      </c>
      <c r="C33" s="84"/>
      <c r="D33" s="65"/>
      <c r="E33" s="31"/>
      <c r="F33" s="31"/>
      <c r="G33" s="31"/>
      <c r="H33" s="31">
        <f t="shared" si="0"/>
        <v>0</v>
      </c>
      <c r="I33" s="31">
        <f t="shared" si="1"/>
        <v>0</v>
      </c>
      <c r="J33" s="31" t="e">
        <f t="shared" si="2"/>
        <v>#DIV/0!</v>
      </c>
      <c r="K33" s="40" t="e">
        <f t="shared" si="3"/>
        <v>#DIV/0!</v>
      </c>
      <c r="L33" s="44"/>
      <c r="M33" s="33"/>
      <c r="N33" s="33"/>
      <c r="O33" s="33"/>
      <c r="P33" s="32">
        <f t="shared" si="4"/>
        <v>0</v>
      </c>
      <c r="Q33" s="32">
        <f t="shared" si="5"/>
        <v>0</v>
      </c>
      <c r="R33" s="32" t="e">
        <f t="shared" si="6"/>
        <v>#DIV/0!</v>
      </c>
      <c r="S33" s="48" t="e">
        <f t="shared" si="7"/>
        <v>#DIV/0!</v>
      </c>
      <c r="T33" s="52"/>
      <c r="U33" s="37"/>
      <c r="V33" s="37"/>
      <c r="W33" s="37"/>
      <c r="X33" s="36">
        <f t="shared" si="8"/>
        <v>0</v>
      </c>
      <c r="Y33" s="36">
        <f t="shared" si="9"/>
        <v>0</v>
      </c>
      <c r="Z33" s="36" t="e">
        <f t="shared" si="10"/>
        <v>#DIV/0!</v>
      </c>
      <c r="AA33" s="51" t="e">
        <f t="shared" si="11"/>
        <v>#DIV/0!</v>
      </c>
      <c r="AB33" s="145">
        <f t="shared" si="12"/>
        <v>0</v>
      </c>
      <c r="AC33" s="38">
        <f t="shared" si="13"/>
        <v>0</v>
      </c>
      <c r="AD33" s="146">
        <f t="shared" si="14"/>
        <v>0</v>
      </c>
      <c r="AE33" s="147"/>
      <c r="AF33" s="59"/>
    </row>
    <row r="34" spans="1:32" s="28" customFormat="1" ht="33" x14ac:dyDescent="0.5">
      <c r="A34" s="66" t="str">
        <f>'M&amp;E Plan'!A89</f>
        <v>Output 3.3</v>
      </c>
      <c r="B34" s="80" t="str">
        <f>'M&amp;E Plan'!C89</f>
        <v># of government institutions/structures whose capacities has been built in rehabililation of abused victims</v>
      </c>
      <c r="C34" s="84"/>
      <c r="D34" s="65"/>
      <c r="E34" s="31"/>
      <c r="F34" s="31"/>
      <c r="G34" s="31"/>
      <c r="H34" s="31">
        <f t="shared" si="0"/>
        <v>0</v>
      </c>
      <c r="I34" s="31">
        <f t="shared" si="1"/>
        <v>0</v>
      </c>
      <c r="J34" s="31" t="e">
        <f t="shared" si="2"/>
        <v>#DIV/0!</v>
      </c>
      <c r="K34" s="40" t="e">
        <f t="shared" si="3"/>
        <v>#DIV/0!</v>
      </c>
      <c r="L34" s="44"/>
      <c r="M34" s="33"/>
      <c r="N34" s="33"/>
      <c r="O34" s="33"/>
      <c r="P34" s="32">
        <f t="shared" si="4"/>
        <v>0</v>
      </c>
      <c r="Q34" s="32">
        <f t="shared" si="5"/>
        <v>0</v>
      </c>
      <c r="R34" s="32" t="e">
        <f t="shared" si="6"/>
        <v>#DIV/0!</v>
      </c>
      <c r="S34" s="48" t="e">
        <f t="shared" si="7"/>
        <v>#DIV/0!</v>
      </c>
      <c r="T34" s="52"/>
      <c r="U34" s="37"/>
      <c r="V34" s="37"/>
      <c r="W34" s="37"/>
      <c r="X34" s="36">
        <f t="shared" si="8"/>
        <v>0</v>
      </c>
      <c r="Y34" s="36">
        <f t="shared" si="9"/>
        <v>0</v>
      </c>
      <c r="Z34" s="36" t="e">
        <f t="shared" si="10"/>
        <v>#DIV/0!</v>
      </c>
      <c r="AA34" s="51" t="e">
        <f t="shared" si="11"/>
        <v>#DIV/0!</v>
      </c>
      <c r="AB34" s="145">
        <f t="shared" si="12"/>
        <v>0</v>
      </c>
      <c r="AC34" s="38">
        <f t="shared" si="13"/>
        <v>0</v>
      </c>
      <c r="AD34" s="146">
        <f t="shared" si="14"/>
        <v>0</v>
      </c>
      <c r="AE34" s="147"/>
      <c r="AF34" s="59"/>
    </row>
    <row r="35" spans="1:32" s="28" customFormat="1" ht="33.5" thickBot="1" x14ac:dyDescent="0.55000000000000004">
      <c r="A35" s="66" t="str">
        <f>'M&amp;E Plan'!A90</f>
        <v>Output 3.3</v>
      </c>
      <c r="B35" s="81" t="str">
        <f>'M&amp;E Plan'!C90</f>
        <v># of CSOs &amp; CBOs whose capacities have been built in rehabililation of abused victims</v>
      </c>
      <c r="C35" s="85"/>
      <c r="D35" s="82"/>
      <c r="E35" s="41"/>
      <c r="F35" s="41"/>
      <c r="G35" s="41"/>
      <c r="H35" s="41">
        <f t="shared" si="0"/>
        <v>0</v>
      </c>
      <c r="I35" s="41">
        <f t="shared" si="1"/>
        <v>0</v>
      </c>
      <c r="J35" s="41" t="e">
        <f t="shared" si="2"/>
        <v>#DIV/0!</v>
      </c>
      <c r="K35" s="42" t="e">
        <f t="shared" si="3"/>
        <v>#DIV/0!</v>
      </c>
      <c r="L35" s="45"/>
      <c r="M35" s="46"/>
      <c r="N35" s="46"/>
      <c r="O35" s="46"/>
      <c r="P35" s="47">
        <f t="shared" si="4"/>
        <v>0</v>
      </c>
      <c r="Q35" s="47">
        <f t="shared" si="5"/>
        <v>0</v>
      </c>
      <c r="R35" s="47" t="e">
        <f t="shared" si="6"/>
        <v>#DIV/0!</v>
      </c>
      <c r="S35" s="49" t="e">
        <f t="shared" si="7"/>
        <v>#DIV/0!</v>
      </c>
      <c r="T35" s="57"/>
      <c r="U35" s="58"/>
      <c r="V35" s="58"/>
      <c r="W35" s="58"/>
      <c r="X35" s="53">
        <f t="shared" si="8"/>
        <v>0</v>
      </c>
      <c r="Y35" s="53">
        <f t="shared" si="9"/>
        <v>0</v>
      </c>
      <c r="Z35" s="53" t="e">
        <f t="shared" si="10"/>
        <v>#DIV/0!</v>
      </c>
      <c r="AA35" s="54" t="e">
        <f t="shared" si="11"/>
        <v>#DIV/0!</v>
      </c>
      <c r="AB35" s="148">
        <f t="shared" si="12"/>
        <v>0</v>
      </c>
      <c r="AC35" s="149">
        <f t="shared" si="13"/>
        <v>0</v>
      </c>
      <c r="AD35" s="150">
        <f t="shared" si="14"/>
        <v>0</v>
      </c>
      <c r="AE35" s="151"/>
      <c r="AF35" s="59"/>
    </row>
    <row r="36" spans="1:32" x14ac:dyDescent="0.5">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row>
    <row r="37" spans="1:32" x14ac:dyDescent="0.5">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row>
    <row r="38" spans="1:32" x14ac:dyDescent="0.5">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row>
    <row r="39" spans="1:32" x14ac:dyDescent="0.5">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row>
    <row r="40" spans="1:32" x14ac:dyDescent="0.5">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row>
    <row r="41" spans="1:32" x14ac:dyDescent="0.5">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row>
    <row r="42" spans="1:32" x14ac:dyDescent="0.5">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row>
    <row r="43" spans="1:32" x14ac:dyDescent="0.5">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row>
    <row r="44" spans="1:32" x14ac:dyDescent="0.5">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row>
    <row r="45" spans="1:32" x14ac:dyDescent="0.5">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row>
    <row r="46" spans="1:32" x14ac:dyDescent="0.5">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row>
    <row r="47" spans="1:32" x14ac:dyDescent="0.5">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row>
    <row r="48" spans="1:32" x14ac:dyDescent="0.5">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row>
    <row r="49" spans="1:32" x14ac:dyDescent="0.5">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f t="shared" si="12"/>
        <v>0</v>
      </c>
      <c r="AC49" s="29"/>
      <c r="AD49" s="29">
        <f t="shared" si="14"/>
        <v>0</v>
      </c>
      <c r="AE49" s="29"/>
      <c r="AF49" s="29"/>
    </row>
    <row r="50" spans="1:32" x14ac:dyDescent="0.5">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row>
    <row r="51" spans="1:32" x14ac:dyDescent="0.5">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row>
    <row r="52" spans="1:32" x14ac:dyDescent="0.5">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row>
    <row r="53" spans="1:32" x14ac:dyDescent="0.5">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row>
    <row r="54" spans="1:32" x14ac:dyDescent="0.5">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row>
    <row r="55" spans="1:32" x14ac:dyDescent="0.5">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row>
    <row r="56" spans="1:32" x14ac:dyDescent="0.5">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row>
    <row r="57" spans="1:32" x14ac:dyDescent="0.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row>
    <row r="58" spans="1:32" x14ac:dyDescent="0.5">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row>
    <row r="59" spans="1:32" x14ac:dyDescent="0.5">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row>
    <row r="60" spans="1:32" x14ac:dyDescent="0.5">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row>
    <row r="61" spans="1:32" x14ac:dyDescent="0.5">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row>
    <row r="62" spans="1:32" x14ac:dyDescent="0.5">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row>
    <row r="63" spans="1:32" x14ac:dyDescent="0.5">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row>
    <row r="64" spans="1:32" x14ac:dyDescent="0.5">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row>
    <row r="65" spans="1:32" x14ac:dyDescent="0.5">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row>
    <row r="66" spans="1:32" x14ac:dyDescent="0.5">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row>
    <row r="67" spans="1:32" x14ac:dyDescent="0.5">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row>
    <row r="68" spans="1:32" x14ac:dyDescent="0.5">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row>
    <row r="69" spans="1:32" x14ac:dyDescent="0.5">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row>
    <row r="70" spans="1:32" x14ac:dyDescent="0.5">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row>
    <row r="71" spans="1:32" x14ac:dyDescent="0.5">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row>
    <row r="72" spans="1:32" x14ac:dyDescent="0.5">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row>
    <row r="73" spans="1:32" x14ac:dyDescent="0.5">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row>
    <row r="74" spans="1:32" x14ac:dyDescent="0.5">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row>
    <row r="75" spans="1:32" x14ac:dyDescent="0.5">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row>
    <row r="76" spans="1:32" x14ac:dyDescent="0.5">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row>
    <row r="77" spans="1:32" x14ac:dyDescent="0.5">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row>
    <row r="78" spans="1:32" x14ac:dyDescent="0.5">
      <c r="A78" s="29"/>
      <c r="B78" s="29"/>
      <c r="L78" s="34"/>
      <c r="M78" s="34"/>
      <c r="N78" s="34"/>
      <c r="O78" s="34"/>
      <c r="P78" s="34"/>
      <c r="Q78" s="34"/>
      <c r="R78" s="34"/>
      <c r="S78" s="34"/>
      <c r="T78" s="35"/>
      <c r="U78" s="35"/>
      <c r="V78" s="35"/>
      <c r="W78" s="35"/>
      <c r="X78" s="35"/>
      <c r="Y78" s="35"/>
      <c r="Z78" s="35"/>
      <c r="AA78" s="35"/>
    </row>
    <row r="79" spans="1:32" x14ac:dyDescent="0.5">
      <c r="A79" s="29"/>
      <c r="B79" s="29"/>
      <c r="L79" s="34"/>
      <c r="M79" s="34"/>
      <c r="N79" s="34"/>
      <c r="O79" s="34"/>
      <c r="P79" s="34"/>
      <c r="Q79" s="34"/>
      <c r="R79" s="34"/>
      <c r="S79" s="34"/>
      <c r="T79" s="35"/>
      <c r="U79" s="35"/>
      <c r="V79" s="35"/>
      <c r="W79" s="35"/>
      <c r="X79" s="35"/>
      <c r="Y79" s="35"/>
      <c r="Z79" s="35"/>
      <c r="AA79" s="35"/>
    </row>
    <row r="80" spans="1:32" x14ac:dyDescent="0.5">
      <c r="A80" s="29"/>
      <c r="B80" s="29"/>
      <c r="L80" s="34"/>
      <c r="M80" s="34"/>
      <c r="N80" s="34"/>
      <c r="O80" s="34"/>
      <c r="P80" s="34"/>
      <c r="Q80" s="34"/>
      <c r="R80" s="34"/>
      <c r="S80" s="34"/>
      <c r="T80" s="35"/>
      <c r="U80" s="35"/>
      <c r="V80" s="35"/>
      <c r="W80" s="35"/>
      <c r="X80" s="35"/>
      <c r="Y80" s="35"/>
      <c r="Z80" s="35"/>
      <c r="AA80" s="35"/>
    </row>
    <row r="81" spans="1:27" x14ac:dyDescent="0.5">
      <c r="A81" s="29"/>
      <c r="B81" s="29"/>
      <c r="L81" s="34"/>
      <c r="M81" s="34"/>
      <c r="N81" s="34"/>
      <c r="O81" s="34"/>
      <c r="P81" s="34"/>
      <c r="Q81" s="34"/>
      <c r="R81" s="34"/>
      <c r="S81" s="34"/>
      <c r="T81" s="35"/>
      <c r="U81" s="35"/>
      <c r="V81" s="35"/>
      <c r="W81" s="35"/>
      <c r="X81" s="35"/>
      <c r="Y81" s="35"/>
      <c r="Z81" s="35"/>
      <c r="AA81" s="35"/>
    </row>
    <row r="82" spans="1:27" x14ac:dyDescent="0.5">
      <c r="A82" s="29"/>
      <c r="B82" s="29"/>
      <c r="L82" s="34"/>
      <c r="M82" s="34"/>
      <c r="N82" s="34"/>
      <c r="O82" s="34"/>
      <c r="P82" s="34"/>
      <c r="Q82" s="34"/>
      <c r="R82" s="34"/>
      <c r="S82" s="34"/>
      <c r="T82" s="35"/>
      <c r="U82" s="35"/>
      <c r="V82" s="35"/>
      <c r="W82" s="35"/>
      <c r="X82" s="35"/>
      <c r="Y82" s="35"/>
      <c r="Z82" s="35"/>
      <c r="AA82" s="35"/>
    </row>
    <row r="83" spans="1:27" x14ac:dyDescent="0.5">
      <c r="A83" s="29"/>
      <c r="B83" s="29"/>
      <c r="L83" s="34"/>
      <c r="M83" s="34"/>
      <c r="N83" s="34"/>
      <c r="O83" s="34"/>
      <c r="P83" s="34"/>
      <c r="Q83" s="34"/>
      <c r="R83" s="34"/>
      <c r="S83" s="34"/>
      <c r="T83" s="35"/>
      <c r="U83" s="35"/>
      <c r="V83" s="35"/>
      <c r="W83" s="35"/>
      <c r="X83" s="35"/>
      <c r="Y83" s="35"/>
      <c r="Z83" s="35"/>
      <c r="AA83" s="35"/>
    </row>
    <row r="84" spans="1:27" x14ac:dyDescent="0.5">
      <c r="A84" s="29"/>
      <c r="B84" s="29"/>
      <c r="L84" s="34"/>
      <c r="M84" s="34"/>
      <c r="N84" s="34"/>
      <c r="O84" s="34"/>
      <c r="P84" s="34"/>
      <c r="Q84" s="34"/>
      <c r="R84" s="34"/>
      <c r="S84" s="34"/>
      <c r="T84" s="35"/>
      <c r="U84" s="35"/>
      <c r="V84" s="35"/>
      <c r="W84" s="35"/>
      <c r="X84" s="35"/>
      <c r="Y84" s="35"/>
      <c r="Z84" s="35"/>
      <c r="AA84" s="35"/>
    </row>
    <row r="85" spans="1:27" x14ac:dyDescent="0.5">
      <c r="A85" s="29"/>
      <c r="B85" s="29"/>
      <c r="L85" s="34"/>
      <c r="M85" s="34"/>
      <c r="N85" s="34"/>
      <c r="O85" s="34"/>
      <c r="P85" s="34"/>
      <c r="Q85" s="34"/>
      <c r="R85" s="34"/>
      <c r="S85" s="34"/>
      <c r="T85" s="35"/>
      <c r="U85" s="35"/>
      <c r="V85" s="35"/>
      <c r="W85" s="35"/>
      <c r="X85" s="35"/>
      <c r="Y85" s="35"/>
      <c r="Z85" s="35"/>
      <c r="AA85" s="35"/>
    </row>
    <row r="86" spans="1:27" x14ac:dyDescent="0.5">
      <c r="A86" s="29"/>
      <c r="B86" s="29"/>
      <c r="L86" s="34"/>
      <c r="M86" s="34"/>
      <c r="N86" s="34"/>
      <c r="O86" s="34"/>
      <c r="P86" s="34"/>
      <c r="Q86" s="34"/>
      <c r="R86" s="34"/>
      <c r="S86" s="34"/>
      <c r="T86" s="35"/>
      <c r="U86" s="35"/>
      <c r="V86" s="35"/>
      <c r="W86" s="35"/>
      <c r="X86" s="35"/>
      <c r="Y86" s="35"/>
      <c r="Z86" s="35"/>
      <c r="AA86" s="35"/>
    </row>
    <row r="87" spans="1:27" x14ac:dyDescent="0.5">
      <c r="A87" s="29"/>
      <c r="B87" s="29"/>
      <c r="L87" s="34"/>
      <c r="M87" s="34"/>
      <c r="N87" s="34"/>
      <c r="O87" s="34"/>
      <c r="P87" s="34"/>
      <c r="Q87" s="34"/>
      <c r="R87" s="34"/>
      <c r="S87" s="34"/>
      <c r="T87" s="35"/>
      <c r="U87" s="35"/>
      <c r="V87" s="35"/>
      <c r="W87" s="35"/>
      <c r="X87" s="35"/>
      <c r="Y87" s="35"/>
      <c r="Z87" s="35"/>
      <c r="AA87" s="35"/>
    </row>
    <row r="88" spans="1:27" x14ac:dyDescent="0.5">
      <c r="A88" s="29"/>
      <c r="B88" s="29"/>
      <c r="L88" s="34"/>
      <c r="M88" s="34"/>
      <c r="N88" s="34"/>
      <c r="O88" s="34"/>
      <c r="P88" s="34"/>
      <c r="Q88" s="34"/>
      <c r="R88" s="34"/>
      <c r="S88" s="34"/>
      <c r="T88" s="35"/>
      <c r="U88" s="35"/>
      <c r="V88" s="35"/>
      <c r="W88" s="35"/>
      <c r="X88" s="35"/>
      <c r="Y88" s="35"/>
      <c r="Z88" s="35"/>
      <c r="AA88" s="35"/>
    </row>
    <row r="89" spans="1:27" x14ac:dyDescent="0.5">
      <c r="A89" s="29"/>
      <c r="B89" s="29"/>
      <c r="L89" s="34"/>
      <c r="M89" s="34"/>
      <c r="N89" s="34"/>
      <c r="O89" s="34"/>
      <c r="P89" s="34"/>
      <c r="Q89" s="34"/>
      <c r="R89" s="34"/>
      <c r="S89" s="34"/>
      <c r="T89" s="35"/>
      <c r="U89" s="35"/>
      <c r="V89" s="35"/>
      <c r="W89" s="35"/>
      <c r="X89" s="35"/>
      <c r="Y89" s="35"/>
      <c r="Z89" s="35"/>
      <c r="AA89" s="35"/>
    </row>
    <row r="90" spans="1:27" x14ac:dyDescent="0.5">
      <c r="A90" s="29"/>
      <c r="B90" s="29"/>
      <c r="L90" s="34"/>
      <c r="M90" s="34"/>
      <c r="N90" s="34"/>
      <c r="O90" s="34"/>
      <c r="P90" s="34"/>
      <c r="Q90" s="34"/>
      <c r="R90" s="34"/>
      <c r="S90" s="34"/>
      <c r="T90" s="35"/>
      <c r="U90" s="35"/>
      <c r="V90" s="35"/>
      <c r="W90" s="35"/>
      <c r="X90" s="35"/>
      <c r="Y90" s="35"/>
      <c r="Z90" s="35"/>
      <c r="AA90" s="35"/>
    </row>
    <row r="91" spans="1:27" x14ac:dyDescent="0.5">
      <c r="A91" s="29"/>
      <c r="B91" s="29"/>
      <c r="L91" s="34"/>
      <c r="M91" s="34"/>
      <c r="N91" s="34"/>
      <c r="O91" s="34"/>
      <c r="P91" s="34"/>
      <c r="Q91" s="34"/>
      <c r="R91" s="34"/>
      <c r="S91" s="34"/>
      <c r="T91" s="35"/>
      <c r="U91" s="35"/>
      <c r="V91" s="35"/>
      <c r="W91" s="35"/>
      <c r="X91" s="35"/>
      <c r="Y91" s="35"/>
      <c r="Z91" s="35"/>
      <c r="AA91" s="35"/>
    </row>
    <row r="92" spans="1:27" x14ac:dyDescent="0.5">
      <c r="A92" s="29"/>
      <c r="B92" s="29"/>
      <c r="L92" s="34"/>
      <c r="M92" s="34"/>
      <c r="N92" s="34"/>
      <c r="O92" s="34"/>
      <c r="P92" s="34"/>
      <c r="Q92" s="34"/>
      <c r="R92" s="34"/>
      <c r="S92" s="34"/>
      <c r="T92" s="35"/>
      <c r="U92" s="35"/>
      <c r="V92" s="35"/>
      <c r="W92" s="35"/>
      <c r="X92" s="35"/>
      <c r="Y92" s="35"/>
      <c r="Z92" s="35"/>
      <c r="AA92" s="35"/>
    </row>
    <row r="93" spans="1:27" x14ac:dyDescent="0.5">
      <c r="A93" s="29"/>
      <c r="B93" s="29"/>
      <c r="L93" s="34"/>
      <c r="M93" s="34"/>
      <c r="N93" s="34"/>
      <c r="O93" s="34"/>
      <c r="P93" s="34"/>
      <c r="Q93" s="34"/>
      <c r="R93" s="34"/>
      <c r="S93" s="34"/>
      <c r="T93" s="35"/>
      <c r="U93" s="35"/>
      <c r="V93" s="35"/>
      <c r="W93" s="35"/>
      <c r="X93" s="35"/>
      <c r="Y93" s="35"/>
      <c r="Z93" s="35"/>
      <c r="AA93" s="35"/>
    </row>
    <row r="94" spans="1:27" x14ac:dyDescent="0.5">
      <c r="A94" s="29"/>
      <c r="B94" s="29"/>
      <c r="L94" s="34"/>
      <c r="M94" s="34"/>
      <c r="N94" s="34"/>
      <c r="O94" s="34"/>
      <c r="P94" s="34"/>
      <c r="Q94" s="34"/>
      <c r="R94" s="34"/>
      <c r="S94" s="34"/>
      <c r="T94" s="35"/>
      <c r="U94" s="35"/>
      <c r="V94" s="35"/>
      <c r="W94" s="35"/>
      <c r="X94" s="35"/>
      <c r="Y94" s="35"/>
      <c r="Z94" s="35"/>
      <c r="AA94" s="35"/>
    </row>
    <row r="95" spans="1:27" x14ac:dyDescent="0.5">
      <c r="A95" s="29"/>
      <c r="B95" s="29"/>
      <c r="L95" s="34"/>
      <c r="M95" s="34"/>
      <c r="N95" s="34"/>
      <c r="O95" s="34"/>
      <c r="P95" s="34"/>
      <c r="Q95" s="34"/>
      <c r="R95" s="34"/>
      <c r="S95" s="34"/>
      <c r="T95" s="35"/>
      <c r="U95" s="35"/>
      <c r="V95" s="35"/>
      <c r="W95" s="35"/>
      <c r="X95" s="35"/>
      <c r="Y95" s="35"/>
      <c r="Z95" s="35"/>
      <c r="AA95" s="35"/>
    </row>
    <row r="96" spans="1:27" x14ac:dyDescent="0.5">
      <c r="A96" s="29"/>
      <c r="B96" s="29"/>
      <c r="L96" s="34"/>
      <c r="M96" s="34"/>
      <c r="N96" s="34"/>
      <c r="O96" s="34"/>
      <c r="P96" s="34"/>
      <c r="Q96" s="34"/>
      <c r="R96" s="34"/>
      <c r="S96" s="34"/>
      <c r="T96" s="35"/>
      <c r="U96" s="35"/>
      <c r="V96" s="35"/>
      <c r="W96" s="35"/>
      <c r="X96" s="35"/>
      <c r="Y96" s="35"/>
      <c r="Z96" s="35"/>
      <c r="AA96" s="35"/>
    </row>
    <row r="97" spans="1:27" x14ac:dyDescent="0.5">
      <c r="A97" s="29"/>
      <c r="B97" s="29"/>
      <c r="L97" s="34"/>
      <c r="M97" s="34"/>
      <c r="N97" s="34"/>
      <c r="O97" s="34"/>
      <c r="P97" s="34"/>
      <c r="Q97" s="34"/>
      <c r="R97" s="34"/>
      <c r="S97" s="34"/>
      <c r="T97" s="35"/>
      <c r="U97" s="35"/>
      <c r="V97" s="35"/>
      <c r="W97" s="35"/>
      <c r="X97" s="35"/>
      <c r="Y97" s="35"/>
      <c r="Z97" s="35"/>
      <c r="AA97" s="35"/>
    </row>
    <row r="98" spans="1:27" x14ac:dyDescent="0.5">
      <c r="A98" s="29"/>
      <c r="B98" s="29"/>
      <c r="L98" s="34"/>
      <c r="M98" s="34"/>
      <c r="N98" s="34"/>
      <c r="O98" s="34"/>
      <c r="P98" s="34"/>
      <c r="Q98" s="34"/>
      <c r="R98" s="34"/>
      <c r="S98" s="34"/>
      <c r="T98" s="35"/>
      <c r="U98" s="35"/>
      <c r="V98" s="35"/>
      <c r="W98" s="35"/>
      <c r="X98" s="35"/>
      <c r="Y98" s="35"/>
      <c r="Z98" s="35"/>
      <c r="AA98" s="35"/>
    </row>
    <row r="99" spans="1:27" x14ac:dyDescent="0.5">
      <c r="A99" s="29"/>
      <c r="B99" s="29"/>
      <c r="L99" s="34"/>
      <c r="M99" s="34"/>
      <c r="N99" s="34"/>
      <c r="O99" s="34"/>
      <c r="P99" s="34"/>
      <c r="Q99" s="34"/>
      <c r="R99" s="34"/>
      <c r="S99" s="34"/>
      <c r="T99" s="35"/>
      <c r="U99" s="35"/>
      <c r="V99" s="35"/>
      <c r="W99" s="35"/>
      <c r="X99" s="35"/>
      <c r="Y99" s="35"/>
      <c r="Z99" s="35"/>
      <c r="AA99" s="35"/>
    </row>
    <row r="100" spans="1:27" x14ac:dyDescent="0.5">
      <c r="A100" s="29"/>
      <c r="B100" s="29"/>
      <c r="L100" s="34"/>
      <c r="M100" s="34"/>
      <c r="N100" s="34"/>
      <c r="O100" s="34"/>
      <c r="P100" s="34"/>
      <c r="Q100" s="34"/>
      <c r="R100" s="34"/>
      <c r="S100" s="34"/>
      <c r="T100" s="35"/>
      <c r="U100" s="35"/>
      <c r="V100" s="35"/>
      <c r="W100" s="35"/>
      <c r="X100" s="35"/>
      <c r="Y100" s="35"/>
      <c r="Z100" s="35"/>
      <c r="AA100" s="35"/>
    </row>
    <row r="101" spans="1:27" x14ac:dyDescent="0.5">
      <c r="A101" s="29"/>
      <c r="B101" s="29"/>
      <c r="L101" s="34"/>
      <c r="M101" s="34"/>
      <c r="N101" s="34"/>
      <c r="O101" s="34"/>
      <c r="P101" s="34"/>
      <c r="Q101" s="34"/>
      <c r="R101" s="34"/>
      <c r="S101" s="34"/>
      <c r="T101" s="35"/>
      <c r="U101" s="35"/>
      <c r="V101" s="35"/>
      <c r="W101" s="35"/>
      <c r="X101" s="35"/>
      <c r="Y101" s="35"/>
      <c r="Z101" s="35"/>
      <c r="AA101" s="35"/>
    </row>
    <row r="102" spans="1:27" x14ac:dyDescent="0.5">
      <c r="L102" s="34"/>
      <c r="M102" s="34"/>
      <c r="N102" s="34"/>
      <c r="O102" s="34"/>
      <c r="P102" s="34"/>
      <c r="Q102" s="34"/>
      <c r="R102" s="34"/>
      <c r="S102" s="34"/>
      <c r="T102" s="35"/>
      <c r="U102" s="35"/>
      <c r="V102" s="35"/>
      <c r="W102" s="35"/>
      <c r="X102" s="35"/>
      <c r="Y102" s="35"/>
      <c r="Z102" s="35"/>
      <c r="AA102" s="35"/>
    </row>
    <row r="103" spans="1:27" x14ac:dyDescent="0.5">
      <c r="L103" s="34"/>
      <c r="M103" s="34"/>
      <c r="N103" s="34"/>
      <c r="O103" s="34"/>
      <c r="P103" s="34"/>
      <c r="Q103" s="34"/>
      <c r="R103" s="34"/>
      <c r="S103" s="34"/>
      <c r="T103" s="35"/>
      <c r="U103" s="35"/>
      <c r="V103" s="35"/>
      <c r="W103" s="35"/>
      <c r="X103" s="35"/>
      <c r="Y103" s="35"/>
      <c r="Z103" s="35"/>
      <c r="AA103" s="35"/>
    </row>
    <row r="104" spans="1:27" x14ac:dyDescent="0.5">
      <c r="L104" s="34"/>
      <c r="M104" s="34"/>
      <c r="N104" s="34"/>
      <c r="O104" s="34"/>
      <c r="P104" s="34"/>
      <c r="Q104" s="34"/>
      <c r="R104" s="34"/>
      <c r="S104" s="34"/>
      <c r="T104" s="35"/>
      <c r="U104" s="35"/>
      <c r="V104" s="35"/>
      <c r="W104" s="35"/>
      <c r="X104" s="35"/>
      <c r="Y104" s="35"/>
      <c r="Z104" s="35"/>
      <c r="AA104" s="35"/>
    </row>
    <row r="105" spans="1:27" x14ac:dyDescent="0.5">
      <c r="L105" s="34"/>
      <c r="M105" s="34"/>
      <c r="N105" s="34"/>
      <c r="O105" s="34"/>
      <c r="P105" s="34"/>
      <c r="Q105" s="34"/>
      <c r="R105" s="34"/>
      <c r="S105" s="34"/>
      <c r="T105" s="35"/>
      <c r="U105" s="35"/>
      <c r="V105" s="35"/>
      <c r="W105" s="35"/>
      <c r="X105" s="35"/>
      <c r="Y105" s="35"/>
      <c r="Z105" s="35"/>
      <c r="AA105" s="35"/>
    </row>
    <row r="106" spans="1:27" x14ac:dyDescent="0.5">
      <c r="L106" s="34"/>
      <c r="M106" s="34"/>
      <c r="N106" s="34"/>
      <c r="O106" s="34"/>
      <c r="P106" s="34"/>
      <c r="Q106" s="34"/>
      <c r="R106" s="34"/>
      <c r="S106" s="34"/>
      <c r="T106" s="35"/>
      <c r="U106" s="35"/>
      <c r="V106" s="35"/>
      <c r="W106" s="35"/>
      <c r="X106" s="35"/>
      <c r="Y106" s="35"/>
      <c r="Z106" s="35"/>
      <c r="AA106" s="35"/>
    </row>
    <row r="107" spans="1:27" x14ac:dyDescent="0.5">
      <c r="L107" s="34"/>
      <c r="M107" s="34"/>
      <c r="N107" s="34"/>
      <c r="O107" s="34"/>
      <c r="P107" s="34"/>
      <c r="Q107" s="34"/>
      <c r="R107" s="34"/>
      <c r="S107" s="34"/>
      <c r="T107" s="35"/>
      <c r="U107" s="35"/>
      <c r="V107" s="35"/>
      <c r="W107" s="35"/>
      <c r="X107" s="35"/>
      <c r="Y107" s="35"/>
      <c r="Z107" s="35"/>
      <c r="AA107" s="35"/>
    </row>
    <row r="108" spans="1:27" x14ac:dyDescent="0.5">
      <c r="L108" s="34"/>
      <c r="M108" s="34"/>
      <c r="N108" s="34"/>
      <c r="O108" s="34"/>
      <c r="P108" s="34"/>
      <c r="Q108" s="34"/>
      <c r="R108" s="34"/>
      <c r="S108" s="34"/>
    </row>
    <row r="109" spans="1:27" x14ac:dyDescent="0.5">
      <c r="L109" s="34"/>
      <c r="M109" s="34"/>
      <c r="N109" s="34"/>
      <c r="O109" s="34"/>
      <c r="P109" s="34"/>
      <c r="Q109" s="34"/>
      <c r="R109" s="34"/>
      <c r="S109" s="34"/>
    </row>
    <row r="110" spans="1:27" x14ac:dyDescent="0.5">
      <c r="L110" s="34"/>
      <c r="M110" s="34"/>
      <c r="N110" s="34"/>
      <c r="O110" s="34"/>
      <c r="P110" s="34"/>
      <c r="Q110" s="34"/>
      <c r="R110" s="34"/>
      <c r="S110" s="34"/>
    </row>
    <row r="111" spans="1:27" x14ac:dyDescent="0.5">
      <c r="L111" s="34"/>
      <c r="M111" s="34"/>
      <c r="N111" s="34"/>
      <c r="O111" s="34"/>
      <c r="P111" s="34"/>
      <c r="Q111" s="34"/>
      <c r="R111" s="34"/>
      <c r="S111" s="34"/>
    </row>
    <row r="112" spans="1:27" x14ac:dyDescent="0.5">
      <c r="L112" s="34"/>
      <c r="M112" s="34"/>
      <c r="N112" s="34"/>
      <c r="O112" s="34"/>
      <c r="P112" s="34"/>
      <c r="Q112" s="34"/>
      <c r="R112" s="34"/>
      <c r="S112" s="34"/>
    </row>
    <row r="113" spans="12:19" x14ac:dyDescent="0.5">
      <c r="L113" s="34"/>
      <c r="M113" s="34"/>
      <c r="N113" s="34"/>
      <c r="O113" s="34"/>
      <c r="P113" s="34"/>
      <c r="Q113" s="34"/>
      <c r="R113" s="34"/>
      <c r="S113" s="34"/>
    </row>
    <row r="114" spans="12:19" x14ac:dyDescent="0.5">
      <c r="L114" s="34"/>
      <c r="M114" s="34"/>
      <c r="N114" s="34"/>
      <c r="O114" s="34"/>
      <c r="P114" s="34"/>
      <c r="Q114" s="34"/>
      <c r="R114" s="34"/>
      <c r="S114" s="34"/>
    </row>
    <row r="115" spans="12:19" x14ac:dyDescent="0.5">
      <c r="L115" s="34"/>
      <c r="M115" s="34"/>
      <c r="N115" s="34"/>
      <c r="O115" s="34"/>
      <c r="P115" s="34"/>
      <c r="Q115" s="34"/>
      <c r="R115" s="34"/>
      <c r="S115" s="34"/>
    </row>
    <row r="116" spans="12:19" x14ac:dyDescent="0.5">
      <c r="L116" s="34"/>
      <c r="M116" s="34"/>
      <c r="N116" s="34"/>
      <c r="O116" s="34"/>
      <c r="P116" s="34"/>
      <c r="Q116" s="34"/>
      <c r="R116" s="34"/>
      <c r="S116" s="34"/>
    </row>
    <row r="117" spans="12:19" x14ac:dyDescent="0.5">
      <c r="L117" s="34"/>
      <c r="M117" s="34"/>
      <c r="N117" s="34"/>
      <c r="O117" s="34"/>
      <c r="P117" s="34"/>
      <c r="Q117" s="34"/>
      <c r="R117" s="34"/>
      <c r="S117" s="34"/>
    </row>
    <row r="118" spans="12:19" x14ac:dyDescent="0.5">
      <c r="L118" s="34"/>
      <c r="M118" s="34"/>
      <c r="N118" s="34"/>
      <c r="O118" s="34"/>
      <c r="P118" s="34"/>
      <c r="Q118" s="34"/>
      <c r="R118" s="34"/>
      <c r="S118" s="34"/>
    </row>
    <row r="119" spans="12:19" x14ac:dyDescent="0.5">
      <c r="L119" s="34"/>
      <c r="M119" s="34"/>
      <c r="N119" s="34"/>
      <c r="O119" s="34"/>
      <c r="P119" s="34"/>
      <c r="Q119" s="34"/>
      <c r="R119" s="34"/>
      <c r="S119" s="34"/>
    </row>
    <row r="120" spans="12:19" x14ac:dyDescent="0.5">
      <c r="L120" s="34"/>
      <c r="M120" s="34"/>
      <c r="N120" s="34"/>
      <c r="O120" s="34"/>
      <c r="P120" s="34"/>
      <c r="Q120" s="34"/>
      <c r="R120" s="34"/>
      <c r="S120" s="34"/>
    </row>
  </sheetData>
  <mergeCells count="7">
    <mergeCell ref="AB2:AE2"/>
    <mergeCell ref="B2:B3"/>
    <mergeCell ref="A2:A3"/>
    <mergeCell ref="C2:C3"/>
    <mergeCell ref="D2:K2"/>
    <mergeCell ref="L2:S2"/>
    <mergeCell ref="T2:AA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A76"/>
  <sheetViews>
    <sheetView tabSelected="1" zoomScale="90" zoomScaleNormal="90" workbookViewId="0">
      <selection activeCell="E5" sqref="E5"/>
    </sheetView>
  </sheetViews>
  <sheetFormatPr defaultRowHeight="15.5" x14ac:dyDescent="0.35"/>
  <cols>
    <col min="1" max="1" width="15.6328125" style="105" customWidth="1"/>
    <col min="2" max="2" width="57.6328125" style="106" customWidth="1"/>
    <col min="3" max="3" width="24.36328125" style="107" customWidth="1"/>
    <col min="16" max="16" width="8.90625" style="1"/>
    <col min="17" max="17" width="18.36328125" customWidth="1"/>
    <col min="18" max="18" width="19.453125" customWidth="1"/>
  </cols>
  <sheetData>
    <row r="1" spans="1:79" s="1" customFormat="1" ht="16.25" thickBot="1" x14ac:dyDescent="0.35">
      <c r="A1" s="105"/>
      <c r="B1" s="106"/>
      <c r="C1" s="107"/>
    </row>
    <row r="2" spans="1:79" s="133" customFormat="1" ht="62.4" customHeight="1" thickBot="1" x14ac:dyDescent="0.35">
      <c r="A2" s="130" t="s">
        <v>183</v>
      </c>
      <c r="B2" s="136" t="s">
        <v>182</v>
      </c>
      <c r="C2" s="135" t="s">
        <v>287</v>
      </c>
      <c r="D2" s="134" t="s">
        <v>275</v>
      </c>
      <c r="E2" s="131" t="s">
        <v>276</v>
      </c>
      <c r="F2" s="131" t="s">
        <v>277</v>
      </c>
      <c r="G2" s="131" t="s">
        <v>278</v>
      </c>
      <c r="H2" s="131" t="s">
        <v>279</v>
      </c>
      <c r="I2" s="131" t="s">
        <v>280</v>
      </c>
      <c r="J2" s="131" t="s">
        <v>281</v>
      </c>
      <c r="K2" s="131" t="s">
        <v>282</v>
      </c>
      <c r="L2" s="131" t="s">
        <v>283</v>
      </c>
      <c r="M2" s="131" t="s">
        <v>284</v>
      </c>
      <c r="N2" s="131" t="s">
        <v>285</v>
      </c>
      <c r="O2" s="131" t="s">
        <v>286</v>
      </c>
      <c r="P2" s="132" t="s">
        <v>290</v>
      </c>
      <c r="Q2" s="137" t="s">
        <v>288</v>
      </c>
      <c r="R2" s="138" t="s">
        <v>289</v>
      </c>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row>
    <row r="3" spans="1:79" ht="58.25" thickBot="1" x14ac:dyDescent="0.35">
      <c r="A3" s="127" t="str">
        <f>'M&amp;E Plan'!A3</f>
        <v>Programme Outcome (project goal)</v>
      </c>
      <c r="B3" s="127" t="str">
        <f>'M&amp;E Plan'!B3</f>
        <v>Strenghtened child protection systems in Ghana to adequately prevent, respond to and manage child rights and protection issues.</v>
      </c>
      <c r="C3" s="127"/>
      <c r="D3" s="128"/>
      <c r="E3" s="128"/>
      <c r="F3" s="128"/>
      <c r="G3" s="128"/>
      <c r="H3" s="128"/>
      <c r="I3" s="128"/>
      <c r="J3" s="128"/>
      <c r="K3" s="128"/>
      <c r="L3" s="128"/>
      <c r="M3" s="128"/>
      <c r="N3" s="128"/>
      <c r="O3" s="128"/>
      <c r="P3" s="129"/>
      <c r="Q3" s="139"/>
      <c r="R3" s="139"/>
      <c r="S3" s="1"/>
    </row>
    <row r="4" spans="1:79" ht="58.75" thickTop="1" thickBot="1" x14ac:dyDescent="0.35">
      <c r="A4" s="108" t="str">
        <f>'M&amp;E Plan'!A4</f>
        <v>Outcome 1</v>
      </c>
      <c r="B4" s="108" t="str">
        <f>'M&amp;E Plan'!B4</f>
        <v xml:space="preserve"> Improved policy formulation and implementation by government including the district assemblies of Ghana aimed at filling child protection gaps</v>
      </c>
      <c r="C4" s="118"/>
      <c r="D4" s="124"/>
      <c r="E4" s="125"/>
      <c r="F4" s="125"/>
      <c r="G4" s="125"/>
      <c r="H4" s="125"/>
      <c r="I4" s="125"/>
      <c r="J4" s="125"/>
      <c r="K4" s="125"/>
      <c r="L4" s="125"/>
      <c r="M4" s="125"/>
      <c r="N4" s="125"/>
      <c r="O4" s="125"/>
      <c r="P4" s="126">
        <f>SUM(D4:O4)</f>
        <v>0</v>
      </c>
      <c r="Q4" s="140"/>
      <c r="R4" s="140"/>
    </row>
    <row r="5" spans="1:79" ht="58.25" thickBot="1" x14ac:dyDescent="0.35">
      <c r="A5" s="109" t="str">
        <f>'M&amp;E Plan'!A6</f>
        <v>Output 1.1</v>
      </c>
      <c r="B5" s="109" t="str">
        <f>'M&amp;E Plan'!B6</f>
        <v>Improved capacities of staff to lobby for and  draft child protection policy that will guide the child protection system strengthening initiative in Ghana</v>
      </c>
      <c r="C5" s="119"/>
      <c r="D5" s="124"/>
      <c r="E5" s="125"/>
      <c r="F5" s="125"/>
      <c r="G5" s="125"/>
      <c r="H5" s="125"/>
      <c r="I5" s="125"/>
      <c r="J5" s="125"/>
      <c r="K5" s="125"/>
      <c r="L5" s="125"/>
      <c r="M5" s="125"/>
      <c r="N5" s="125"/>
      <c r="O5" s="125"/>
      <c r="P5" s="126">
        <f t="shared" ref="P5:P68" si="0">SUM(D5:O5)</f>
        <v>0</v>
      </c>
      <c r="Q5" s="140"/>
      <c r="R5" s="140"/>
    </row>
    <row r="6" spans="1:79" ht="39" thickBot="1" x14ac:dyDescent="0.35">
      <c r="A6" s="112" t="str">
        <f>'M&amp;E Plan'!A8</f>
        <v>Activity 1.1.1</v>
      </c>
      <c r="B6" s="113" t="str">
        <f>'M&amp;E Plan'!B8</f>
        <v>Conduct legislative reviews to identify gaps and evidences for law reforms</v>
      </c>
      <c r="C6" s="120" t="s">
        <v>292</v>
      </c>
      <c r="D6" s="124"/>
      <c r="E6" s="125"/>
      <c r="F6" s="125"/>
      <c r="G6" s="125"/>
      <c r="H6" s="125"/>
      <c r="I6" s="125"/>
      <c r="J6" s="125"/>
      <c r="K6" s="125"/>
      <c r="L6" s="125"/>
      <c r="M6" s="125"/>
      <c r="N6" s="125"/>
      <c r="O6" s="125"/>
      <c r="P6" s="126">
        <f t="shared" si="0"/>
        <v>0</v>
      </c>
      <c r="Q6" s="140"/>
      <c r="R6" s="140"/>
    </row>
    <row r="7" spans="1:79" ht="37.5" thickBot="1" x14ac:dyDescent="0.4">
      <c r="A7" s="114" t="str">
        <f>'M&amp;E Plan'!A9</f>
        <v>Activity 1.1.2</v>
      </c>
      <c r="B7" s="86" t="str">
        <f>'M&amp;E Plan'!B9</f>
        <v>Conduct legal research and examine the efficacy of the Ghana Children’s Act and other relevant laws</v>
      </c>
      <c r="C7" s="121" t="s">
        <v>293</v>
      </c>
      <c r="D7" s="124">
        <v>1</v>
      </c>
      <c r="E7" s="125"/>
      <c r="F7" s="125"/>
      <c r="G7" s="125"/>
      <c r="H7" s="125"/>
      <c r="I7" s="125"/>
      <c r="J7" s="125">
        <v>1</v>
      </c>
      <c r="K7" s="125"/>
      <c r="L7" s="125"/>
      <c r="M7" s="125"/>
      <c r="N7" s="125">
        <v>1</v>
      </c>
      <c r="O7" s="125"/>
      <c r="P7" s="126">
        <f t="shared" si="0"/>
        <v>3</v>
      </c>
      <c r="Q7" s="140"/>
      <c r="R7" s="140"/>
    </row>
    <row r="8" spans="1:79" ht="39" thickBot="1" x14ac:dyDescent="0.35">
      <c r="A8" s="114" t="str">
        <f>'M&amp;E Plan'!A10</f>
        <v>Activity 1.1.3</v>
      </c>
      <c r="B8" s="86" t="str">
        <f>'M&amp;E Plan'!B10</f>
        <v>Advocate for legal reforms with the view of harmonising laws with the new child protection policy</v>
      </c>
      <c r="C8" s="121" t="s">
        <v>294</v>
      </c>
      <c r="D8" s="124"/>
      <c r="E8" s="125"/>
      <c r="F8" s="125">
        <v>1</v>
      </c>
      <c r="G8" s="125"/>
      <c r="H8" s="125"/>
      <c r="I8" s="125"/>
      <c r="J8" s="125"/>
      <c r="K8" s="125">
        <v>1</v>
      </c>
      <c r="L8" s="125"/>
      <c r="M8" s="125"/>
      <c r="N8" s="125"/>
      <c r="O8" s="125"/>
      <c r="P8" s="126">
        <f t="shared" si="0"/>
        <v>2</v>
      </c>
      <c r="Q8" s="140"/>
      <c r="R8" s="140"/>
    </row>
    <row r="9" spans="1:79" ht="58.25" thickBot="1" x14ac:dyDescent="0.35">
      <c r="A9" s="114" t="str">
        <f>'M&amp;E Plan'!A11</f>
        <v>Activity 1.1.4</v>
      </c>
      <c r="B9" s="86" t="str">
        <f>'M&amp;E Plan'!B11</f>
        <v>Contribute to the drafting of the new bills and also lobby for the passage of the new bills into laws collaboration with UNICEF, GP CSC and other influential CSOs and coalitions</v>
      </c>
      <c r="C9" s="121"/>
      <c r="D9" s="124"/>
      <c r="E9" s="125"/>
      <c r="F9" s="125"/>
      <c r="G9" s="125"/>
      <c r="H9" s="125"/>
      <c r="I9" s="125"/>
      <c r="J9" s="125"/>
      <c r="K9" s="125"/>
      <c r="L9" s="125"/>
      <c r="M9" s="125"/>
      <c r="N9" s="125"/>
      <c r="O9" s="125"/>
      <c r="P9" s="126">
        <f t="shared" si="0"/>
        <v>0</v>
      </c>
      <c r="Q9" s="140"/>
      <c r="R9" s="140"/>
    </row>
    <row r="10" spans="1:79" ht="74.5" thickBot="1" x14ac:dyDescent="0.4">
      <c r="A10" s="115" t="str">
        <f>'M&amp;E Plan'!A12</f>
        <v>Activity 1.1.5</v>
      </c>
      <c r="B10" s="116" t="str">
        <f>'M&amp;E Plan'!B12</f>
        <v>Disseminate the new policies and laws particularly in local communities targeting both adults and children/youths, in collaboration with CBOs, journalists and other CSOs and relevant MDAs</v>
      </c>
      <c r="C10" s="122"/>
      <c r="D10" s="124"/>
      <c r="E10" s="125"/>
      <c r="F10" s="125"/>
      <c r="G10" s="125"/>
      <c r="H10" s="125"/>
      <c r="I10" s="125"/>
      <c r="J10" s="125"/>
      <c r="K10" s="125"/>
      <c r="L10" s="125"/>
      <c r="M10" s="125"/>
      <c r="N10" s="125"/>
      <c r="O10" s="125"/>
      <c r="P10" s="126">
        <f t="shared" si="0"/>
        <v>0</v>
      </c>
      <c r="Q10" s="140"/>
      <c r="R10" s="140"/>
    </row>
    <row r="11" spans="1:79" ht="37.5" thickBot="1" x14ac:dyDescent="0.4">
      <c r="A11" s="110" t="str">
        <f>'M&amp;E Plan'!A13</f>
        <v>Output 1.2</v>
      </c>
      <c r="B11" s="110" t="str">
        <f>'M&amp;E Plan'!B13</f>
        <v>Capacity of government institutions and relevant community based structures built in Child rights &amp; protection Policies</v>
      </c>
      <c r="C11" s="123"/>
      <c r="D11" s="124"/>
      <c r="E11" s="125"/>
      <c r="F11" s="125"/>
      <c r="G11" s="125"/>
      <c r="H11" s="125"/>
      <c r="I11" s="125"/>
      <c r="J11" s="125"/>
      <c r="K11" s="125"/>
      <c r="L11" s="125"/>
      <c r="M11" s="125"/>
      <c r="N11" s="125"/>
      <c r="O11" s="125"/>
      <c r="P11" s="126">
        <f t="shared" si="0"/>
        <v>0</v>
      </c>
      <c r="Q11" s="140"/>
      <c r="R11" s="140"/>
    </row>
    <row r="12" spans="1:79" ht="56" thickBot="1" x14ac:dyDescent="0.4">
      <c r="A12" s="112" t="str">
        <f>'M&amp;E Plan'!A15</f>
        <v>Activity 1.2.1</v>
      </c>
      <c r="B12" s="113" t="str">
        <f>'M&amp;E Plan'!B15</f>
        <v>Assess training needs of relevant public frontline workers such as the police/DOVVSU, social workers, and probation officers and relevant service providers</v>
      </c>
      <c r="C12" s="120"/>
      <c r="D12" s="124"/>
      <c r="E12" s="125"/>
      <c r="F12" s="125"/>
      <c r="G12" s="125"/>
      <c r="H12" s="125"/>
      <c r="I12" s="125"/>
      <c r="J12" s="125"/>
      <c r="K12" s="125"/>
      <c r="L12" s="125"/>
      <c r="M12" s="125"/>
      <c r="N12" s="125"/>
      <c r="O12" s="125"/>
      <c r="P12" s="126">
        <f t="shared" si="0"/>
        <v>0</v>
      </c>
      <c r="Q12" s="140"/>
      <c r="R12" s="140"/>
    </row>
    <row r="13" spans="1:79" ht="37.5" thickBot="1" x14ac:dyDescent="0.4">
      <c r="A13" s="114" t="str">
        <f>'M&amp;E Plan'!A16</f>
        <v>Activity 1.2.2</v>
      </c>
      <c r="B13" s="86" t="str">
        <f>'M&amp;E Plan'!B16</f>
        <v>Develop the training tools for the target institutions and pilot them</v>
      </c>
      <c r="C13" s="121"/>
      <c r="D13" s="124"/>
      <c r="E13" s="125"/>
      <c r="F13" s="125"/>
      <c r="G13" s="125"/>
      <c r="H13" s="125"/>
      <c r="I13" s="125"/>
      <c r="J13" s="125"/>
      <c r="K13" s="125"/>
      <c r="L13" s="125"/>
      <c r="M13" s="125"/>
      <c r="N13" s="125"/>
      <c r="O13" s="125"/>
      <c r="P13" s="126">
        <f t="shared" si="0"/>
        <v>0</v>
      </c>
      <c r="Q13" s="140"/>
      <c r="R13" s="140"/>
    </row>
    <row r="14" spans="1:79" ht="37.5" thickBot="1" x14ac:dyDescent="0.4">
      <c r="A14" s="114" t="str">
        <f>'M&amp;E Plan'!A17</f>
        <v>Activity 1.2.3</v>
      </c>
      <c r="B14" s="86" t="str">
        <f>'M&amp;E Plan'!B17</f>
        <v>Conduct training for the target group in the new policies in order to ensure effective implementation and enforcement</v>
      </c>
      <c r="C14" s="121"/>
      <c r="D14" s="124"/>
      <c r="E14" s="125"/>
      <c r="F14" s="125"/>
      <c r="G14" s="125"/>
      <c r="H14" s="125"/>
      <c r="I14" s="125"/>
      <c r="J14" s="125"/>
      <c r="K14" s="125"/>
      <c r="L14" s="125"/>
      <c r="M14" s="125"/>
      <c r="N14" s="125"/>
      <c r="O14" s="125"/>
      <c r="P14" s="126">
        <f t="shared" si="0"/>
        <v>0</v>
      </c>
      <c r="Q14" s="140"/>
      <c r="R14" s="140"/>
    </row>
    <row r="15" spans="1:79" ht="37.5" thickBot="1" x14ac:dyDescent="0.4">
      <c r="A15" s="114" t="str">
        <f>'M&amp;E Plan'!A18</f>
        <v>Activity 1.2.4</v>
      </c>
      <c r="B15" s="86" t="str">
        <f>'M&amp;E Plan'!B18</f>
        <v>Conduct training for the target group in the new policies in order to ensure effective implementation and enforcement</v>
      </c>
      <c r="C15" s="121"/>
      <c r="D15" s="124"/>
      <c r="E15" s="125"/>
      <c r="F15" s="125"/>
      <c r="G15" s="125"/>
      <c r="H15" s="125"/>
      <c r="I15" s="125"/>
      <c r="J15" s="125"/>
      <c r="K15" s="125"/>
      <c r="L15" s="125"/>
      <c r="M15" s="125"/>
      <c r="N15" s="125"/>
      <c r="O15" s="125"/>
      <c r="P15" s="126">
        <f t="shared" si="0"/>
        <v>0</v>
      </c>
      <c r="Q15" s="140"/>
      <c r="R15" s="140"/>
    </row>
    <row r="16" spans="1:79" ht="56" thickBot="1" x14ac:dyDescent="0.4">
      <c r="A16" s="114" t="str">
        <f>'M&amp;E Plan'!A19</f>
        <v>Activity 1.2.5</v>
      </c>
      <c r="B16" s="86" t="str">
        <f>'M&amp;E Plan'!B19</f>
        <v xml:space="preserve">Lobby government to mainstream child rights/protection courses in training curriculum of police officers, health workers, and other professionals </v>
      </c>
      <c r="C16" s="121"/>
      <c r="D16" s="124"/>
      <c r="E16" s="125"/>
      <c r="F16" s="125"/>
      <c r="G16" s="125"/>
      <c r="H16" s="125"/>
      <c r="I16" s="125"/>
      <c r="J16" s="125"/>
      <c r="K16" s="125"/>
      <c r="L16" s="125"/>
      <c r="M16" s="125"/>
      <c r="N16" s="125"/>
      <c r="O16" s="125"/>
      <c r="P16" s="126">
        <f t="shared" si="0"/>
        <v>0</v>
      </c>
      <c r="Q16" s="140"/>
      <c r="R16" s="140"/>
    </row>
    <row r="17" spans="1:18" ht="56" thickBot="1" x14ac:dyDescent="0.4">
      <c r="A17" s="114" t="str">
        <f>'M&amp;E Plan'!A20</f>
        <v>Activity 1.2.6</v>
      </c>
      <c r="B17" s="86" t="str">
        <f>'M&amp;E Plan'!B20</f>
        <v>Establish/strengthen child welfare structures such as the Local advisory Committee involving key child rights stakeholders at key communities in the Ashanti region</v>
      </c>
      <c r="C17" s="121"/>
      <c r="D17" s="124"/>
      <c r="E17" s="125"/>
      <c r="F17" s="125"/>
      <c r="G17" s="125"/>
      <c r="H17" s="125"/>
      <c r="I17" s="125"/>
      <c r="J17" s="125"/>
      <c r="K17" s="125"/>
      <c r="L17" s="125"/>
      <c r="M17" s="125"/>
      <c r="N17" s="125"/>
      <c r="O17" s="125"/>
      <c r="P17" s="126">
        <f t="shared" si="0"/>
        <v>0</v>
      </c>
      <c r="Q17" s="140"/>
      <c r="R17" s="140"/>
    </row>
    <row r="18" spans="1:18" ht="37.5" thickBot="1" x14ac:dyDescent="0.4">
      <c r="A18" s="115" t="str">
        <f>'M&amp;E Plan'!A21</f>
        <v>Activity 1.2.7</v>
      </c>
      <c r="B18" s="116" t="str">
        <f>'M&amp;E Plan'!B21</f>
        <v>Provide training on for LAC on their roles and responsibilities in accordance with the Ghanaian laws</v>
      </c>
      <c r="C18" s="122"/>
      <c r="D18" s="124"/>
      <c r="E18" s="125"/>
      <c r="F18" s="125"/>
      <c r="G18" s="125"/>
      <c r="H18" s="125"/>
      <c r="I18" s="125"/>
      <c r="J18" s="125"/>
      <c r="K18" s="125"/>
      <c r="L18" s="125"/>
      <c r="M18" s="125"/>
      <c r="N18" s="125"/>
      <c r="O18" s="125"/>
      <c r="P18" s="126">
        <f t="shared" si="0"/>
        <v>0</v>
      </c>
      <c r="Q18" s="140"/>
      <c r="R18" s="140"/>
    </row>
    <row r="19" spans="1:18" ht="37.5" thickBot="1" x14ac:dyDescent="0.4">
      <c r="A19" s="110" t="str">
        <f>'M&amp;E Plan'!A22</f>
        <v>Output 1.3</v>
      </c>
      <c r="B19" s="110" t="str">
        <f>'M&amp;E Plan'!B22</f>
        <v>Strengthened coordination and referral mechanisms for the protection of children at district levels</v>
      </c>
      <c r="C19" s="123"/>
      <c r="D19" s="124"/>
      <c r="E19" s="125"/>
      <c r="F19" s="125"/>
      <c r="G19" s="125"/>
      <c r="H19" s="125"/>
      <c r="I19" s="125"/>
      <c r="J19" s="125"/>
      <c r="K19" s="125"/>
      <c r="L19" s="125"/>
      <c r="M19" s="125"/>
      <c r="N19" s="125"/>
      <c r="O19" s="125"/>
      <c r="P19" s="126">
        <f t="shared" si="0"/>
        <v>0</v>
      </c>
      <c r="Q19" s="140"/>
      <c r="R19" s="140"/>
    </row>
    <row r="20" spans="1:18" ht="37.5" thickBot="1" x14ac:dyDescent="0.4">
      <c r="A20" s="112" t="str">
        <f>'M&amp;E Plan'!A24</f>
        <v>Activity 1.3.1</v>
      </c>
      <c r="B20" s="113" t="str">
        <f>'M&amp;E Plan'!B24</f>
        <v>Identify gaps and weaknesses within case management mechanisms at formal and informal levels</v>
      </c>
      <c r="C20" s="120"/>
      <c r="D20" s="124"/>
      <c r="E20" s="125"/>
      <c r="F20" s="125"/>
      <c r="G20" s="125"/>
      <c r="H20" s="125"/>
      <c r="I20" s="125"/>
      <c r="J20" s="125"/>
      <c r="K20" s="125"/>
      <c r="L20" s="125"/>
      <c r="M20" s="125"/>
      <c r="N20" s="125"/>
      <c r="O20" s="125"/>
      <c r="P20" s="126">
        <f t="shared" si="0"/>
        <v>0</v>
      </c>
      <c r="Q20" s="140"/>
      <c r="R20" s="140"/>
    </row>
    <row r="21" spans="1:18" ht="74.5" thickBot="1" x14ac:dyDescent="0.4">
      <c r="A21" s="114" t="str">
        <f>'M&amp;E Plan'!A25</f>
        <v>Activity 1.3.2</v>
      </c>
      <c r="B21" s="86" t="str">
        <f>'M&amp;E Plan'!B25</f>
        <v>Develop/enrich Standard Operational procedures and case management guidelines for institutions that deal with cases of children and adapt them for use by community based structures</v>
      </c>
      <c r="C21" s="121"/>
      <c r="D21" s="124"/>
      <c r="E21" s="125"/>
      <c r="F21" s="125"/>
      <c r="G21" s="125"/>
      <c r="H21" s="125"/>
      <c r="I21" s="125"/>
      <c r="J21" s="125"/>
      <c r="K21" s="125"/>
      <c r="L21" s="125"/>
      <c r="M21" s="125"/>
      <c r="N21" s="125"/>
      <c r="O21" s="125"/>
      <c r="P21" s="126">
        <f t="shared" si="0"/>
        <v>0</v>
      </c>
      <c r="Q21" s="140"/>
      <c r="R21" s="140"/>
    </row>
    <row r="22" spans="1:18" ht="56" thickBot="1" x14ac:dyDescent="0.4">
      <c r="A22" s="114" t="str">
        <f>'M&amp;E Plan'!A26</f>
        <v>Activity 1.3.3</v>
      </c>
      <c r="B22" s="86" t="str">
        <f>'M&amp;E Plan'!B26</f>
        <v>Provide case management training for legal and social service institutions and community based structures that deal with cases of children</v>
      </c>
      <c r="C22" s="121"/>
      <c r="D22" s="124"/>
      <c r="E22" s="125"/>
      <c r="F22" s="125"/>
      <c r="G22" s="125"/>
      <c r="H22" s="125"/>
      <c r="I22" s="125"/>
      <c r="J22" s="125"/>
      <c r="K22" s="125"/>
      <c r="L22" s="125"/>
      <c r="M22" s="125"/>
      <c r="N22" s="125"/>
      <c r="O22" s="125"/>
      <c r="P22" s="126">
        <f t="shared" si="0"/>
        <v>0</v>
      </c>
      <c r="Q22" s="140"/>
      <c r="R22" s="140"/>
    </row>
    <row r="23" spans="1:18" ht="56" thickBot="1" x14ac:dyDescent="0.4">
      <c r="A23" s="114" t="str">
        <f>'M&amp;E Plan'!A27</f>
        <v>Activity 1.3.4</v>
      </c>
      <c r="B23" s="86" t="str">
        <f>'M&amp;E Plan'!B27</f>
        <v xml:space="preserve">Assist children case management CBOs and networks to sign an MoU with the Ministry of Gender, Children and Social Protection </v>
      </c>
      <c r="C23" s="121"/>
      <c r="D23" s="124"/>
      <c r="E23" s="125"/>
      <c r="F23" s="125"/>
      <c r="G23" s="125"/>
      <c r="H23" s="125"/>
      <c r="I23" s="125"/>
      <c r="J23" s="125"/>
      <c r="K23" s="125"/>
      <c r="L23" s="125"/>
      <c r="M23" s="125"/>
      <c r="N23" s="125"/>
      <c r="O23" s="125"/>
      <c r="P23" s="126">
        <f t="shared" si="0"/>
        <v>0</v>
      </c>
      <c r="Q23" s="140"/>
      <c r="R23" s="140"/>
    </row>
    <row r="24" spans="1:18" ht="37.5" thickBot="1" x14ac:dyDescent="0.4">
      <c r="A24" s="114" t="str">
        <f>'M&amp;E Plan'!A28</f>
        <v>Activity 1.3.5</v>
      </c>
      <c r="B24" s="86" t="str">
        <f>'M&amp;E Plan'!B28</f>
        <v>Facilitate regular meetings of the networks under the leadership of the Ministry of Gender and Children’s Welfare</v>
      </c>
      <c r="C24" s="121"/>
      <c r="D24" s="124"/>
      <c r="E24" s="125"/>
      <c r="F24" s="125"/>
      <c r="G24" s="125"/>
      <c r="H24" s="125"/>
      <c r="I24" s="125"/>
      <c r="J24" s="125"/>
      <c r="K24" s="125"/>
      <c r="L24" s="125"/>
      <c r="M24" s="125"/>
      <c r="N24" s="125"/>
      <c r="O24" s="125"/>
      <c r="P24" s="126">
        <f t="shared" si="0"/>
        <v>0</v>
      </c>
      <c r="Q24" s="140"/>
      <c r="R24" s="140"/>
    </row>
    <row r="25" spans="1:18" ht="56" thickBot="1" x14ac:dyDescent="0.4">
      <c r="A25" s="114" t="str">
        <f>'M&amp;E Plan'!A29</f>
        <v>Activity 1.3.6</v>
      </c>
      <c r="B25" s="86" t="str">
        <f>'M&amp;E Plan'!B29</f>
        <v>Conduct a survey to examine the existing practices between the formal child protection institutions and the traditional/informal community based structures</v>
      </c>
      <c r="C25" s="121"/>
      <c r="D25" s="124"/>
      <c r="E25" s="125"/>
      <c r="F25" s="125"/>
      <c r="G25" s="125"/>
      <c r="H25" s="125"/>
      <c r="I25" s="125"/>
      <c r="J25" s="125"/>
      <c r="K25" s="125"/>
      <c r="L25" s="125"/>
      <c r="M25" s="125"/>
      <c r="N25" s="125"/>
      <c r="O25" s="125"/>
      <c r="P25" s="126">
        <f t="shared" si="0"/>
        <v>0</v>
      </c>
      <c r="Q25" s="140"/>
      <c r="R25" s="140"/>
    </row>
    <row r="26" spans="1:18" ht="56" thickBot="1" x14ac:dyDescent="0.4">
      <c r="A26" s="114" t="str">
        <f>'M&amp;E Plan'!A30</f>
        <v>Activity 1.3.7</v>
      </c>
      <c r="B26" s="86" t="str">
        <f>'M&amp;E Plan'!B30</f>
        <v>Develop appropriate strategies to address the gaps and build better working relationship between the two levels of child protection based on findings of the survey</v>
      </c>
      <c r="C26" s="121"/>
      <c r="D26" s="124"/>
      <c r="E26" s="125"/>
      <c r="F26" s="125"/>
      <c r="G26" s="125"/>
      <c r="H26" s="125"/>
      <c r="I26" s="125"/>
      <c r="J26" s="125"/>
      <c r="K26" s="125"/>
      <c r="L26" s="125"/>
      <c r="M26" s="125"/>
      <c r="N26" s="125"/>
      <c r="O26" s="125"/>
      <c r="P26" s="126">
        <f t="shared" si="0"/>
        <v>0</v>
      </c>
      <c r="Q26" s="140"/>
      <c r="R26" s="140"/>
    </row>
    <row r="27" spans="1:18" ht="74.5" thickBot="1" x14ac:dyDescent="0.4">
      <c r="A27" s="114" t="str">
        <f>'M&amp;E Plan'!A31</f>
        <v>Activity 1.3.8</v>
      </c>
      <c r="B27" s="86" t="str">
        <f>'M&amp;E Plan'!B31</f>
        <v>Support the District Assembly and/or the Ministry of Gender and Children’s Welfare to develop district referral protocols on child abuse and Guidelines for the protection and treatment of children in conflict with the law</v>
      </c>
      <c r="C27" s="121"/>
      <c r="D27" s="124"/>
      <c r="E27" s="125"/>
      <c r="F27" s="125"/>
      <c r="G27" s="125"/>
      <c r="H27" s="125"/>
      <c r="I27" s="125"/>
      <c r="J27" s="125"/>
      <c r="K27" s="125"/>
      <c r="L27" s="125"/>
      <c r="M27" s="125"/>
      <c r="N27" s="125"/>
      <c r="O27" s="125"/>
      <c r="P27" s="126">
        <f t="shared" si="0"/>
        <v>0</v>
      </c>
      <c r="Q27" s="140"/>
      <c r="R27" s="140"/>
    </row>
    <row r="28" spans="1:18" ht="56" thickBot="1" x14ac:dyDescent="0.4">
      <c r="A28" s="115" t="str">
        <f>'M&amp;E Plan'!A32</f>
        <v>Activity 1.3.9</v>
      </c>
      <c r="B28" s="116" t="str">
        <f>'M&amp;E Plan'!B32</f>
        <v>Map out (and/or update) service providers for child victims of abuse and children in conflict with the law at district level and develop directory of services</v>
      </c>
      <c r="C28" s="122"/>
      <c r="D28" s="124"/>
      <c r="E28" s="125"/>
      <c r="F28" s="125"/>
      <c r="G28" s="125"/>
      <c r="H28" s="125"/>
      <c r="I28" s="125"/>
      <c r="J28" s="125"/>
      <c r="K28" s="125"/>
      <c r="L28" s="125"/>
      <c r="M28" s="125"/>
      <c r="N28" s="125"/>
      <c r="O28" s="125"/>
      <c r="P28" s="126">
        <f t="shared" si="0"/>
        <v>0</v>
      </c>
      <c r="Q28" s="140"/>
      <c r="R28" s="140"/>
    </row>
    <row r="29" spans="1:18" ht="37.5" thickBot="1" x14ac:dyDescent="0.4">
      <c r="A29" s="110" t="str">
        <f>'M&amp;E Plan'!A33</f>
        <v>Output 1.4</v>
      </c>
      <c r="B29" s="110" t="str">
        <f>'M&amp;E Plan'!B33</f>
        <v>Communities effectively supported to address underlying issues that influence vulnerability of children at the local level</v>
      </c>
      <c r="C29" s="123"/>
      <c r="D29" s="124"/>
      <c r="E29" s="125"/>
      <c r="F29" s="125"/>
      <c r="G29" s="125"/>
      <c r="H29" s="125"/>
      <c r="I29" s="125"/>
      <c r="J29" s="125"/>
      <c r="K29" s="125"/>
      <c r="L29" s="125"/>
      <c r="M29" s="125"/>
      <c r="N29" s="125"/>
      <c r="O29" s="125"/>
      <c r="P29" s="126">
        <f t="shared" si="0"/>
        <v>0</v>
      </c>
      <c r="Q29" s="140"/>
      <c r="R29" s="140"/>
    </row>
    <row r="30" spans="1:18" ht="74.5" thickBot="1" x14ac:dyDescent="0.4">
      <c r="A30" s="112" t="str">
        <f>'M&amp;E Plan'!A35</f>
        <v>Activity 1.4.1</v>
      </c>
      <c r="B30" s="113" t="str">
        <f>'M&amp;E Plan'!B35</f>
        <v>Organise community dialogue meetings involving all key players to discuss child rights issues and be able to prioritise and plan with their local resources in collaboration with the District Assembly and local child welfare structures</v>
      </c>
      <c r="C30" s="120"/>
      <c r="D30" s="124"/>
      <c r="E30" s="125"/>
      <c r="F30" s="125"/>
      <c r="G30" s="125"/>
      <c r="H30" s="125"/>
      <c r="I30" s="125"/>
      <c r="J30" s="125"/>
      <c r="K30" s="125"/>
      <c r="L30" s="125"/>
      <c r="M30" s="125"/>
      <c r="N30" s="125"/>
      <c r="O30" s="125"/>
      <c r="P30" s="126">
        <f t="shared" si="0"/>
        <v>0</v>
      </c>
      <c r="Q30" s="140"/>
      <c r="R30" s="140"/>
    </row>
    <row r="31" spans="1:18" ht="74.5" thickBot="1" x14ac:dyDescent="0.4">
      <c r="A31" s="114" t="str">
        <f>'M&amp;E Plan'!A36</f>
        <v>Activity 1.4.2</v>
      </c>
      <c r="B31" s="86" t="str">
        <f>'M&amp;E Plan'!B36</f>
        <v>Establish and/or strengthen child rights clubs and other young peoples group in schools and communities including using strategies that can promote wider participation, democracy and equal gender representation, equality and equity</v>
      </c>
      <c r="C31" s="121"/>
      <c r="D31" s="124"/>
      <c r="E31" s="125"/>
      <c r="F31" s="125"/>
      <c r="G31" s="125"/>
      <c r="H31" s="125"/>
      <c r="I31" s="125"/>
      <c r="J31" s="125"/>
      <c r="K31" s="125"/>
      <c r="L31" s="125"/>
      <c r="M31" s="125"/>
      <c r="N31" s="125"/>
      <c r="O31" s="125"/>
      <c r="P31" s="126">
        <f t="shared" si="0"/>
        <v>0</v>
      </c>
      <c r="Q31" s="140"/>
      <c r="R31" s="140"/>
    </row>
    <row r="32" spans="1:18" ht="56" thickBot="1" x14ac:dyDescent="0.4">
      <c r="A32" s="114" t="str">
        <f>'M&amp;E Plan'!A37</f>
        <v>Activity 1.4.3</v>
      </c>
      <c r="B32" s="86" t="str">
        <f>'M&amp;E Plan'!B37</f>
        <v xml:space="preserve">Train the clubs in child rights, advocacy/lobby skills and facilitate lobby/advocacy initiatives of young people geared towards improvement of their protection and welfare; </v>
      </c>
      <c r="C32" s="121"/>
      <c r="D32" s="124"/>
      <c r="E32" s="125"/>
      <c r="F32" s="125"/>
      <c r="G32" s="125"/>
      <c r="H32" s="125"/>
      <c r="I32" s="125"/>
      <c r="J32" s="125"/>
      <c r="K32" s="125"/>
      <c r="L32" s="125"/>
      <c r="M32" s="125"/>
      <c r="N32" s="125"/>
      <c r="O32" s="125"/>
      <c r="P32" s="126">
        <f t="shared" si="0"/>
        <v>0</v>
      </c>
      <c r="Q32" s="140"/>
      <c r="R32" s="140"/>
    </row>
    <row r="33" spans="1:18" ht="37.5" thickBot="1" x14ac:dyDescent="0.4">
      <c r="A33" s="114" t="str">
        <f>'M&amp;E Plan'!A38</f>
        <v>Activity 1.4.4</v>
      </c>
      <c r="B33" s="86" t="str">
        <f>'M&amp;E Plan'!B38</f>
        <v>Organise joint advocacy programmes with children/youths on child welfare issues</v>
      </c>
      <c r="C33" s="121"/>
      <c r="D33" s="124"/>
      <c r="E33" s="125"/>
      <c r="F33" s="125"/>
      <c r="G33" s="125"/>
      <c r="H33" s="125"/>
      <c r="I33" s="125"/>
      <c r="J33" s="125"/>
      <c r="K33" s="125"/>
      <c r="L33" s="125"/>
      <c r="M33" s="125"/>
      <c r="N33" s="125"/>
      <c r="O33" s="125"/>
      <c r="P33" s="126">
        <f t="shared" si="0"/>
        <v>0</v>
      </c>
      <c r="Q33" s="140"/>
      <c r="R33" s="140"/>
    </row>
    <row r="34" spans="1:18" ht="37.5" thickBot="1" x14ac:dyDescent="0.4">
      <c r="A34" s="114" t="str">
        <f>'M&amp;E Plan'!A39</f>
        <v>Activity 1.4.5</v>
      </c>
      <c r="B34" s="86" t="str">
        <f>'M&amp;E Plan'!B39</f>
        <v>Conduct a survey to understand the opportunities and challenges for micro-business development by poor people</v>
      </c>
      <c r="C34" s="121"/>
      <c r="D34" s="124"/>
      <c r="E34" s="125"/>
      <c r="F34" s="125"/>
      <c r="G34" s="125"/>
      <c r="H34" s="125"/>
      <c r="I34" s="125"/>
      <c r="J34" s="125"/>
      <c r="K34" s="125"/>
      <c r="L34" s="125"/>
      <c r="M34" s="125"/>
      <c r="N34" s="125"/>
      <c r="O34" s="125"/>
      <c r="P34" s="126">
        <f t="shared" si="0"/>
        <v>0</v>
      </c>
      <c r="Q34" s="140"/>
      <c r="R34" s="140"/>
    </row>
    <row r="35" spans="1:18" ht="74.5" thickBot="1" x14ac:dyDescent="0.4">
      <c r="A35" s="115" t="str">
        <f>'M&amp;E Plan'!A40</f>
        <v>Activity 1.4.6</v>
      </c>
      <c r="B35" s="116" t="str">
        <f>'M&amp;E Plan'!B40</f>
        <v>In collaboration with micro-finance institutions, local entrepreneurs and other members of the private sector, support poor families to be able to establish successful businesses that can take care of the welfare of their children</v>
      </c>
      <c r="C35" s="122"/>
      <c r="D35" s="124"/>
      <c r="E35" s="125"/>
      <c r="F35" s="125"/>
      <c r="G35" s="125"/>
      <c r="H35" s="125"/>
      <c r="I35" s="125"/>
      <c r="J35" s="125"/>
      <c r="K35" s="125"/>
      <c r="L35" s="125"/>
      <c r="M35" s="125"/>
      <c r="N35" s="125"/>
      <c r="O35" s="125"/>
      <c r="P35" s="126">
        <f t="shared" si="0"/>
        <v>0</v>
      </c>
      <c r="Q35" s="140"/>
      <c r="R35" s="140"/>
    </row>
    <row r="36" spans="1:18" ht="37.5" thickBot="1" x14ac:dyDescent="0.4">
      <c r="A36" s="117" t="str">
        <f>'M&amp;E Plan'!A41</f>
        <v>Outcome 2</v>
      </c>
      <c r="B36" s="117" t="str">
        <f>'M&amp;E Plan'!B41</f>
        <v xml:space="preserve">Enhanced gender equity and equality through the promotion of the rights of girls and young women </v>
      </c>
      <c r="C36" s="117"/>
      <c r="D36" s="124"/>
      <c r="E36" s="125"/>
      <c r="F36" s="125"/>
      <c r="G36" s="125"/>
      <c r="H36" s="125"/>
      <c r="I36" s="125"/>
      <c r="J36" s="125"/>
      <c r="K36" s="125"/>
      <c r="L36" s="125"/>
      <c r="M36" s="125"/>
      <c r="N36" s="125"/>
      <c r="O36" s="125"/>
      <c r="P36" s="126">
        <f t="shared" si="0"/>
        <v>0</v>
      </c>
      <c r="Q36" s="140"/>
      <c r="R36" s="140"/>
    </row>
    <row r="37" spans="1:18" ht="56.5" thickTop="1" thickBot="1" x14ac:dyDescent="0.4">
      <c r="A37" s="110" t="str">
        <f>'M&amp;E Plan'!A46</f>
        <v>Output 2.1</v>
      </c>
      <c r="B37" s="110" t="str">
        <f>'M&amp;E Plan'!B46</f>
        <v>To empower girls and young women with knowledge, skills and other resources required for their protection and overall development</v>
      </c>
      <c r="C37" s="123"/>
      <c r="D37" s="124"/>
      <c r="E37" s="125"/>
      <c r="F37" s="125"/>
      <c r="G37" s="125"/>
      <c r="H37" s="125"/>
      <c r="I37" s="125"/>
      <c r="J37" s="125"/>
      <c r="K37" s="125"/>
      <c r="L37" s="125"/>
      <c r="M37" s="125"/>
      <c r="N37" s="125"/>
      <c r="O37" s="125"/>
      <c r="P37" s="126">
        <f t="shared" si="0"/>
        <v>0</v>
      </c>
      <c r="Q37" s="140"/>
      <c r="R37" s="140"/>
    </row>
    <row r="38" spans="1:18" ht="37.5" thickBot="1" x14ac:dyDescent="0.4">
      <c r="A38" s="112" t="str">
        <f>'M&amp;E Plan'!A48</f>
        <v>Activity 2.1.1</v>
      </c>
      <c r="B38" s="113" t="str">
        <f>'M&amp;E Plan'!B48</f>
        <v xml:space="preserve">Establish girls and young women’s groups in communities
</v>
      </c>
      <c r="C38" s="120"/>
      <c r="D38" s="124"/>
      <c r="E38" s="125"/>
      <c r="F38" s="125"/>
      <c r="G38" s="125"/>
      <c r="H38" s="125"/>
      <c r="I38" s="125"/>
      <c r="J38" s="125"/>
      <c r="K38" s="125"/>
      <c r="L38" s="125"/>
      <c r="M38" s="125"/>
      <c r="N38" s="125"/>
      <c r="O38" s="125"/>
      <c r="P38" s="126">
        <f t="shared" si="0"/>
        <v>0</v>
      </c>
      <c r="Q38" s="140"/>
      <c r="R38" s="140"/>
    </row>
    <row r="39" spans="1:18" ht="56" thickBot="1" x14ac:dyDescent="0.4">
      <c r="A39" s="114" t="str">
        <f>'M&amp;E Plan'!A49</f>
        <v>Activity 2.1.2</v>
      </c>
      <c r="B39" s="86" t="str">
        <f>'M&amp;E Plan'!B49</f>
        <v>Support girls and young women’s groups to develop simple working documents that can guide their operations including membership drive and activities</v>
      </c>
      <c r="C39" s="121"/>
      <c r="D39" s="124"/>
      <c r="E39" s="125"/>
      <c r="F39" s="125"/>
      <c r="G39" s="125"/>
      <c r="H39" s="125"/>
      <c r="I39" s="125"/>
      <c r="J39" s="125"/>
      <c r="K39" s="125"/>
      <c r="L39" s="125"/>
      <c r="M39" s="125"/>
      <c r="N39" s="125"/>
      <c r="O39" s="125"/>
      <c r="P39" s="126">
        <f t="shared" si="0"/>
        <v>0</v>
      </c>
      <c r="Q39" s="140"/>
      <c r="R39" s="140"/>
    </row>
    <row r="40" spans="1:18" ht="74.5" thickBot="1" x14ac:dyDescent="0.4">
      <c r="A40" s="114" t="str">
        <f>'M&amp;E Plan'!A50</f>
        <v>Activity 2.1.3</v>
      </c>
      <c r="B40" s="86" t="str">
        <f>'M&amp;E Plan'!B50</f>
        <v>Provide training for  girls and young women’s groups in GVB, gender equality and equity and right to participation and involvement in decision making and development at the local level</v>
      </c>
      <c r="C40" s="121"/>
      <c r="D40" s="124"/>
      <c r="E40" s="125"/>
      <c r="F40" s="125"/>
      <c r="G40" s="125"/>
      <c r="H40" s="125"/>
      <c r="I40" s="125"/>
      <c r="J40" s="125"/>
      <c r="K40" s="125"/>
      <c r="L40" s="125"/>
      <c r="M40" s="125"/>
      <c r="N40" s="125"/>
      <c r="O40" s="125"/>
      <c r="P40" s="126">
        <f t="shared" si="0"/>
        <v>0</v>
      </c>
      <c r="Q40" s="140"/>
      <c r="R40" s="140"/>
    </row>
    <row r="41" spans="1:18" ht="37.5" thickBot="1" x14ac:dyDescent="0.4">
      <c r="A41" s="114" t="str">
        <f>'M&amp;E Plan'!A51</f>
        <v>Activity 2.1.4</v>
      </c>
      <c r="B41" s="86" t="str">
        <f>'M&amp;E Plan'!B51</f>
        <v>Organise routine and regular life planning skills sessions for girls and young women</v>
      </c>
      <c r="C41" s="121"/>
      <c r="D41" s="124"/>
      <c r="E41" s="125"/>
      <c r="F41" s="125"/>
      <c r="G41" s="125"/>
      <c r="H41" s="125"/>
      <c r="I41" s="125"/>
      <c r="J41" s="125"/>
      <c r="K41" s="125"/>
      <c r="L41" s="125"/>
      <c r="M41" s="125"/>
      <c r="N41" s="125"/>
      <c r="O41" s="125"/>
      <c r="P41" s="126">
        <f t="shared" si="0"/>
        <v>0</v>
      </c>
      <c r="Q41" s="140"/>
      <c r="R41" s="140"/>
    </row>
    <row r="42" spans="1:18" ht="56" thickBot="1" x14ac:dyDescent="0.4">
      <c r="A42" s="114" t="str">
        <f>'M&amp;E Plan'!A52</f>
        <v>Activity 2.1.5</v>
      </c>
      <c r="B42" s="86" t="str">
        <f>'M&amp;E Plan'!B52</f>
        <v>Organise sessions with girls and young women on career development including giving them opportunity to meet with role models</v>
      </c>
      <c r="C42" s="121"/>
      <c r="D42" s="124"/>
      <c r="E42" s="125"/>
      <c r="F42" s="125"/>
      <c r="G42" s="125"/>
      <c r="H42" s="125"/>
      <c r="I42" s="125"/>
      <c r="J42" s="125"/>
      <c r="K42" s="125"/>
      <c r="L42" s="125"/>
      <c r="M42" s="125"/>
      <c r="N42" s="125"/>
      <c r="O42" s="125"/>
      <c r="P42" s="126">
        <f t="shared" si="0"/>
        <v>0</v>
      </c>
      <c r="Q42" s="140"/>
      <c r="R42" s="140"/>
    </row>
    <row r="43" spans="1:18" ht="56" thickBot="1" x14ac:dyDescent="0.4">
      <c r="A43" s="114" t="str">
        <f>'M&amp;E Plan'!A53</f>
        <v>Activity 2.1.6</v>
      </c>
      <c r="B43" s="86" t="str">
        <f>'M&amp;E Plan'!B53</f>
        <v>Facilitate the enrolment of girls and young women who are out of school into learning institutions in collaboration with Ministry of Education and other relevant agencies</v>
      </c>
      <c r="C43" s="121"/>
      <c r="D43" s="124"/>
      <c r="E43" s="125"/>
      <c r="F43" s="125"/>
      <c r="G43" s="125"/>
      <c r="H43" s="125"/>
      <c r="I43" s="125"/>
      <c r="J43" s="125"/>
      <c r="K43" s="125"/>
      <c r="L43" s="125"/>
      <c r="M43" s="125"/>
      <c r="N43" s="125"/>
      <c r="O43" s="125"/>
      <c r="P43" s="126">
        <f t="shared" si="0"/>
        <v>0</v>
      </c>
      <c r="Q43" s="140"/>
      <c r="R43" s="140"/>
    </row>
    <row r="44" spans="1:18" ht="56" thickBot="1" x14ac:dyDescent="0.4">
      <c r="A44" s="114" t="str">
        <f>'M&amp;E Plan'!A54</f>
        <v>Activity 2.1.7</v>
      </c>
      <c r="B44" s="86" t="str">
        <f>'M&amp;E Plan'!B54</f>
        <v>Facilitate the access of girls and womenin the informal sector to job through internships, apprenticeships and other means by the end of their trainings.</v>
      </c>
      <c r="C44" s="121"/>
      <c r="D44" s="124"/>
      <c r="E44" s="125"/>
      <c r="F44" s="125"/>
      <c r="G44" s="125"/>
      <c r="H44" s="125"/>
      <c r="I44" s="125"/>
      <c r="J44" s="125"/>
      <c r="K44" s="125"/>
      <c r="L44" s="125"/>
      <c r="M44" s="125"/>
      <c r="N44" s="125"/>
      <c r="O44" s="125"/>
      <c r="P44" s="126">
        <f t="shared" si="0"/>
        <v>0</v>
      </c>
      <c r="Q44" s="140"/>
      <c r="R44" s="140"/>
    </row>
    <row r="45" spans="1:18" ht="56" thickBot="1" x14ac:dyDescent="0.4">
      <c r="A45" s="115" t="str">
        <f>'M&amp;E Plan'!A55</f>
        <v>Activity 2.1.8</v>
      </c>
      <c r="B45" s="116" t="str">
        <f>'M&amp;E Plan'!B55</f>
        <v>Provide girls and young women in formal schools with necessary support that can ensure their retention and good output in school</v>
      </c>
      <c r="C45" s="122"/>
      <c r="D45" s="124"/>
      <c r="E45" s="125"/>
      <c r="F45" s="125"/>
      <c r="G45" s="125"/>
      <c r="H45" s="125"/>
      <c r="I45" s="125"/>
      <c r="J45" s="125"/>
      <c r="K45" s="125"/>
      <c r="L45" s="125"/>
      <c r="M45" s="125"/>
      <c r="N45" s="125"/>
      <c r="O45" s="125"/>
      <c r="P45" s="126">
        <f t="shared" si="0"/>
        <v>0</v>
      </c>
      <c r="Q45" s="140"/>
      <c r="R45" s="140"/>
    </row>
    <row r="46" spans="1:18" ht="37.5" thickBot="1" x14ac:dyDescent="0.4">
      <c r="A46" s="110" t="str">
        <f>'M&amp;E Plan'!A56</f>
        <v>Output 2.2</v>
      </c>
      <c r="B46" s="110" t="str">
        <f>'M&amp;E Plan'!B56</f>
        <v>Reduced harmful and negative cultural practices that affects the rights, protection and devlopment of girls and women</v>
      </c>
      <c r="C46" s="123"/>
      <c r="D46" s="124"/>
      <c r="E46" s="125"/>
      <c r="F46" s="125"/>
      <c r="G46" s="125"/>
      <c r="H46" s="125"/>
      <c r="I46" s="125"/>
      <c r="J46" s="125"/>
      <c r="K46" s="125"/>
      <c r="L46" s="125"/>
      <c r="M46" s="125"/>
      <c r="N46" s="125"/>
      <c r="O46" s="125"/>
      <c r="P46" s="126">
        <f t="shared" si="0"/>
        <v>0</v>
      </c>
      <c r="Q46" s="140"/>
      <c r="R46" s="140"/>
    </row>
    <row r="47" spans="1:18" ht="74.5" thickBot="1" x14ac:dyDescent="0.4">
      <c r="A47" s="112" t="str">
        <f>'M&amp;E Plan'!A58</f>
        <v>Activity 2.2.1</v>
      </c>
      <c r="B47" s="113" t="str">
        <f>'M&amp;E Plan'!B58</f>
        <v>Conduct a survey on practices/laws/bi-laws that are harmful to the survival and development of girls and young women including documenting those that promote their protection and development</v>
      </c>
      <c r="C47" s="120"/>
      <c r="D47" s="124"/>
      <c r="E47" s="125"/>
      <c r="F47" s="125"/>
      <c r="G47" s="125"/>
      <c r="H47" s="125"/>
      <c r="I47" s="125"/>
      <c r="J47" s="125"/>
      <c r="K47" s="125"/>
      <c r="L47" s="125"/>
      <c r="M47" s="125"/>
      <c r="N47" s="125"/>
      <c r="O47" s="125"/>
      <c r="P47" s="126">
        <f t="shared" si="0"/>
        <v>0</v>
      </c>
      <c r="Q47" s="140"/>
      <c r="R47" s="140"/>
    </row>
    <row r="48" spans="1:18" ht="56" thickBot="1" x14ac:dyDescent="0.4">
      <c r="A48" s="114" t="str">
        <f>'M&amp;E Plan'!A59</f>
        <v>Activity 2.2.2</v>
      </c>
      <c r="B48" s="86" t="str">
        <f>'M&amp;E Plan'!B59</f>
        <v>Develop communication and awareness raising strategies against community based practices that are discriminatory and detrimental to girls and young women</v>
      </c>
      <c r="C48" s="121"/>
      <c r="D48" s="124"/>
      <c r="E48" s="125"/>
      <c r="F48" s="125"/>
      <c r="G48" s="125"/>
      <c r="H48" s="125"/>
      <c r="I48" s="125"/>
      <c r="J48" s="125"/>
      <c r="K48" s="125"/>
      <c r="L48" s="125"/>
      <c r="M48" s="125"/>
      <c r="N48" s="125"/>
      <c r="O48" s="125"/>
      <c r="P48" s="126">
        <f t="shared" si="0"/>
        <v>0</v>
      </c>
      <c r="Q48" s="140"/>
      <c r="R48" s="140"/>
    </row>
    <row r="49" spans="1:18" ht="74.5" thickBot="1" x14ac:dyDescent="0.4">
      <c r="A49" s="114" t="str">
        <f>'M&amp;E Plan'!A60</f>
        <v>Activity 2.2.3</v>
      </c>
      <c r="B49" s="86" t="str">
        <f>'M&amp;E Plan'!B60</f>
        <v>Organise community dialogue meetings and the production and displaying of IEC materials that can educate the local people about harmful practices and effect on girls, young women and the society in general</v>
      </c>
      <c r="C49" s="121"/>
      <c r="D49" s="124"/>
      <c r="E49" s="125"/>
      <c r="F49" s="125"/>
      <c r="G49" s="125"/>
      <c r="H49" s="125"/>
      <c r="I49" s="125"/>
      <c r="J49" s="125"/>
      <c r="K49" s="125"/>
      <c r="L49" s="125"/>
      <c r="M49" s="125"/>
      <c r="N49" s="125"/>
      <c r="O49" s="125"/>
      <c r="P49" s="126">
        <f t="shared" si="0"/>
        <v>0</v>
      </c>
      <c r="Q49" s="140"/>
      <c r="R49" s="140"/>
    </row>
    <row r="50" spans="1:18" ht="56" thickBot="1" x14ac:dyDescent="0.4">
      <c r="A50" s="114" t="str">
        <f>'M&amp;E Plan'!A61</f>
        <v>Activity 2.2.4</v>
      </c>
      <c r="B50" s="86" t="str">
        <f>'M&amp;E Plan'!B61</f>
        <v>Promote the inclusion of the special needs of girls and young women in the child protection system strengthening programme</v>
      </c>
      <c r="C50" s="121"/>
      <c r="D50" s="124"/>
      <c r="E50" s="125"/>
      <c r="F50" s="125"/>
      <c r="G50" s="125"/>
      <c r="H50" s="125"/>
      <c r="I50" s="125"/>
      <c r="J50" s="125"/>
      <c r="K50" s="125"/>
      <c r="L50" s="125"/>
      <c r="M50" s="125"/>
      <c r="N50" s="125"/>
      <c r="O50" s="125"/>
      <c r="P50" s="126">
        <f t="shared" si="0"/>
        <v>0</v>
      </c>
      <c r="Q50" s="140"/>
      <c r="R50" s="140"/>
    </row>
    <row r="51" spans="1:18" ht="56" thickBot="1" x14ac:dyDescent="0.4">
      <c r="A51" s="114" t="str">
        <f>'M&amp;E Plan'!A62</f>
        <v>Activity 2.2.5</v>
      </c>
      <c r="B51" s="86" t="str">
        <f>'M&amp;E Plan'!B62</f>
        <v>Lobby with community leaders to review discriminatory rules/bi-laws including those that promote gender based violence</v>
      </c>
      <c r="C51" s="121"/>
      <c r="D51" s="124"/>
      <c r="E51" s="125"/>
      <c r="F51" s="125"/>
      <c r="G51" s="125"/>
      <c r="H51" s="125"/>
      <c r="I51" s="125"/>
      <c r="J51" s="125"/>
      <c r="K51" s="125"/>
      <c r="L51" s="125"/>
      <c r="M51" s="125"/>
      <c r="N51" s="125"/>
      <c r="O51" s="125"/>
      <c r="P51" s="126">
        <f t="shared" si="0"/>
        <v>0</v>
      </c>
      <c r="Q51" s="140"/>
      <c r="R51" s="140"/>
    </row>
    <row r="52" spans="1:18" ht="37.5" thickBot="1" x14ac:dyDescent="0.4">
      <c r="A52" s="110" t="str">
        <f>'M&amp;E Plan'!A63</f>
        <v>Output 2.3</v>
      </c>
      <c r="B52" s="110" t="str">
        <f>'M&amp;E Plan'!B63</f>
        <v>Improved promotion and defence of the rights of girls through the influence of boys and girls</v>
      </c>
      <c r="C52" s="123"/>
      <c r="D52" s="124"/>
      <c r="E52" s="125"/>
      <c r="F52" s="125"/>
      <c r="G52" s="125"/>
      <c r="H52" s="125"/>
      <c r="I52" s="125"/>
      <c r="J52" s="125"/>
      <c r="K52" s="125"/>
      <c r="L52" s="125"/>
      <c r="M52" s="125"/>
      <c r="N52" s="125"/>
      <c r="O52" s="125"/>
      <c r="P52" s="126">
        <f t="shared" si="0"/>
        <v>0</v>
      </c>
      <c r="Q52" s="140"/>
      <c r="R52" s="140"/>
    </row>
    <row r="53" spans="1:18" ht="56" thickBot="1" x14ac:dyDescent="0.4">
      <c r="A53" s="86" t="str">
        <f>'M&amp;E Plan'!A65</f>
        <v>Activity 2.3.1</v>
      </c>
      <c r="B53" s="86" t="str">
        <f>'M&amp;E Plan'!B65</f>
        <v>Identify influential boys and young men to serve as ambassadors and promoters of the rights of girls and young women in schools and communities</v>
      </c>
      <c r="C53" s="121"/>
      <c r="D53" s="124"/>
      <c r="E53" s="125"/>
      <c r="F53" s="125"/>
      <c r="G53" s="125"/>
      <c r="H53" s="125"/>
      <c r="I53" s="125"/>
      <c r="J53" s="125"/>
      <c r="K53" s="125"/>
      <c r="L53" s="125"/>
      <c r="M53" s="125"/>
      <c r="N53" s="125"/>
      <c r="O53" s="125"/>
      <c r="P53" s="126">
        <f t="shared" si="0"/>
        <v>0</v>
      </c>
      <c r="Q53" s="140"/>
      <c r="R53" s="140"/>
    </row>
    <row r="54" spans="1:18" ht="56" thickBot="1" x14ac:dyDescent="0.4">
      <c r="A54" s="86" t="str">
        <f>'M&amp;E Plan'!A66</f>
        <v>Activity 2.3.2</v>
      </c>
      <c r="B54" s="86" t="str">
        <f>'M&amp;E Plan'!B66</f>
        <v>Work with the boys and young men identified to develop strategies and develop plan on how they can be involved in exclusive girls rights projects</v>
      </c>
      <c r="C54" s="121"/>
      <c r="D54" s="124"/>
      <c r="E54" s="125"/>
      <c r="F54" s="125"/>
      <c r="G54" s="125"/>
      <c r="H54" s="125"/>
      <c r="I54" s="125"/>
      <c r="J54" s="125"/>
      <c r="K54" s="125"/>
      <c r="L54" s="125"/>
      <c r="M54" s="125"/>
      <c r="N54" s="125"/>
      <c r="O54" s="125"/>
      <c r="P54" s="126">
        <f t="shared" si="0"/>
        <v>0</v>
      </c>
      <c r="Q54" s="140"/>
      <c r="R54" s="140"/>
    </row>
    <row r="55" spans="1:18" ht="56" thickBot="1" x14ac:dyDescent="0.4">
      <c r="A55" s="86" t="str">
        <f>'M&amp;E Plan'!A67</f>
        <v>Activity 2.3.3</v>
      </c>
      <c r="B55" s="86" t="str">
        <f>'M&amp;E Plan'!B67</f>
        <v xml:space="preserve">Develop manuals or other tools and train staff and the ambassadors in how to involve boys and young men
</v>
      </c>
      <c r="C55" s="121"/>
      <c r="D55" s="124"/>
      <c r="E55" s="125"/>
      <c r="F55" s="125"/>
      <c r="G55" s="125"/>
      <c r="H55" s="125"/>
      <c r="I55" s="125"/>
      <c r="J55" s="125"/>
      <c r="K55" s="125"/>
      <c r="L55" s="125"/>
      <c r="M55" s="125"/>
      <c r="N55" s="125"/>
      <c r="O55" s="125"/>
      <c r="P55" s="126">
        <f t="shared" si="0"/>
        <v>0</v>
      </c>
      <c r="Q55" s="140"/>
      <c r="R55" s="140"/>
    </row>
    <row r="56" spans="1:18" ht="74.5" thickBot="1" x14ac:dyDescent="0.4">
      <c r="A56" s="86" t="str">
        <f>'M&amp;E Plan'!A68</f>
        <v>Activity 2.3.4</v>
      </c>
      <c r="B56" s="86" t="str">
        <f>'M&amp;E Plan'!B68</f>
        <v>Support boys and girls groups to organise joint programmes that promote campaign for equity and equality, equal rights, equal participation, equal access and use of resources by boys and girls</v>
      </c>
      <c r="C56" s="121"/>
      <c r="D56" s="124"/>
      <c r="E56" s="125"/>
      <c r="F56" s="125"/>
      <c r="G56" s="125"/>
      <c r="H56" s="125"/>
      <c r="I56" s="125"/>
      <c r="J56" s="125"/>
      <c r="K56" s="125"/>
      <c r="L56" s="125"/>
      <c r="M56" s="125"/>
      <c r="N56" s="125"/>
      <c r="O56" s="125"/>
      <c r="P56" s="126">
        <f t="shared" si="0"/>
        <v>0</v>
      </c>
      <c r="Q56" s="140"/>
      <c r="R56" s="140"/>
    </row>
    <row r="57" spans="1:18" ht="56.5" thickTop="1" thickBot="1" x14ac:dyDescent="0.4">
      <c r="A57" s="111" t="str">
        <f>'M&amp;E Plan'!A69</f>
        <v>Outcome 3</v>
      </c>
      <c r="B57" s="111" t="str">
        <f>'M&amp;E Plan'!B69</f>
        <v>Enhanced access to justice, rehabilitation and reintegration of children in conflict with the law and child victims of violence and economic exploitation</v>
      </c>
      <c r="C57" s="111"/>
      <c r="D57" s="124"/>
      <c r="E57" s="125"/>
      <c r="F57" s="125"/>
      <c r="G57" s="125"/>
      <c r="H57" s="125"/>
      <c r="I57" s="125"/>
      <c r="J57" s="125"/>
      <c r="K57" s="125"/>
      <c r="L57" s="125"/>
      <c r="M57" s="125"/>
      <c r="N57" s="125"/>
      <c r="O57" s="125"/>
      <c r="P57" s="126">
        <f t="shared" si="0"/>
        <v>0</v>
      </c>
      <c r="Q57" s="140"/>
      <c r="R57" s="140"/>
    </row>
    <row r="58" spans="1:18" ht="56.5" thickTop="1" thickBot="1" x14ac:dyDescent="0.4">
      <c r="A58" s="110" t="str">
        <f>'M&amp;E Plan'!A72</f>
        <v>Output 3.1</v>
      </c>
      <c r="B58" s="110" t="str">
        <f>'M&amp;E Plan'!B72</f>
        <v>Generate public interest and collective response to child abuse particularly focusing on sexual abuse, neglect, child labour and child trafficking</v>
      </c>
      <c r="C58" s="123"/>
      <c r="D58" s="124"/>
      <c r="E58" s="125"/>
      <c r="F58" s="125"/>
      <c r="G58" s="125"/>
      <c r="H58" s="125"/>
      <c r="I58" s="125"/>
      <c r="J58" s="125"/>
      <c r="K58" s="125"/>
      <c r="L58" s="125"/>
      <c r="M58" s="125"/>
      <c r="N58" s="125"/>
      <c r="O58" s="125"/>
      <c r="P58" s="126">
        <f t="shared" si="0"/>
        <v>0</v>
      </c>
      <c r="Q58" s="140"/>
      <c r="R58" s="140"/>
    </row>
    <row r="59" spans="1:18" ht="56" thickBot="1" x14ac:dyDescent="0.4">
      <c r="A59" s="86" t="str">
        <f>'M&amp;E Plan'!A74</f>
        <v>Activity 3.1.1</v>
      </c>
      <c r="B59" s="86" t="str">
        <f>'M&amp;E Plan'!B74</f>
        <v>Conduct research to fully understand the trend and realities of child sexual abuse, neglect, labour and trafficking which keep showing as main child abuse issues in the Ashanti region</v>
      </c>
      <c r="C59" s="121"/>
      <c r="D59" s="124"/>
      <c r="E59" s="125"/>
      <c r="F59" s="125"/>
      <c r="G59" s="125"/>
      <c r="H59" s="125"/>
      <c r="I59" s="125"/>
      <c r="J59" s="125"/>
      <c r="K59" s="125"/>
      <c r="L59" s="125"/>
      <c r="M59" s="125"/>
      <c r="N59" s="125"/>
      <c r="O59" s="125"/>
      <c r="P59" s="126">
        <f t="shared" si="0"/>
        <v>0</v>
      </c>
      <c r="Q59" s="140"/>
      <c r="R59" s="140"/>
    </row>
    <row r="60" spans="1:18" ht="37.5" thickBot="1" x14ac:dyDescent="0.4">
      <c r="A60" s="86" t="str">
        <f>'M&amp;E Plan'!A75</f>
        <v>Activity 3.1.2</v>
      </c>
      <c r="B60" s="86" t="str">
        <f>'M&amp;E Plan'!B75</f>
        <v>Develop messages for awareness raising on the different kinds of child abuse prioritised by DCI-Ghana</v>
      </c>
      <c r="C60" s="121"/>
      <c r="D60" s="124"/>
      <c r="E60" s="125"/>
      <c r="F60" s="125"/>
      <c r="G60" s="125"/>
      <c r="H60" s="125"/>
      <c r="I60" s="125"/>
      <c r="J60" s="125"/>
      <c r="K60" s="125"/>
      <c r="L60" s="125"/>
      <c r="M60" s="125"/>
      <c r="N60" s="125"/>
      <c r="O60" s="125"/>
      <c r="P60" s="126">
        <f t="shared" si="0"/>
        <v>0</v>
      </c>
      <c r="Q60" s="140"/>
      <c r="R60" s="140"/>
    </row>
    <row r="61" spans="1:18" ht="37.5" thickBot="1" x14ac:dyDescent="0.4">
      <c r="A61" s="86" t="str">
        <f>'M&amp;E Plan'!A76</f>
        <v>Activity 3.1.3</v>
      </c>
      <c r="B61" s="86" t="str">
        <f>'M&amp;E Plan'!B76</f>
        <v>Disseminate the messages through radio, TV, posters, and other means of dissemination involving young people</v>
      </c>
      <c r="C61" s="121"/>
      <c r="D61" s="124"/>
      <c r="E61" s="125"/>
      <c r="F61" s="125"/>
      <c r="G61" s="125"/>
      <c r="H61" s="125"/>
      <c r="I61" s="125"/>
      <c r="J61" s="125"/>
      <c r="K61" s="125"/>
      <c r="L61" s="125"/>
      <c r="M61" s="125"/>
      <c r="N61" s="125"/>
      <c r="O61" s="125"/>
      <c r="P61" s="126">
        <f t="shared" si="0"/>
        <v>0</v>
      </c>
      <c r="Q61" s="140"/>
      <c r="R61" s="140"/>
    </row>
    <row r="62" spans="1:18" ht="37.5" thickBot="1" x14ac:dyDescent="0.4">
      <c r="A62" s="86" t="str">
        <f>'M&amp;E Plan'!A77</f>
        <v>Activity 3.1.4</v>
      </c>
      <c r="B62" s="86" t="str">
        <f>'M&amp;E Plan'!B77</f>
        <v>Develop tools that can be used for service delivery e.g counselling and legal advice</v>
      </c>
      <c r="C62" s="121"/>
      <c r="D62" s="124"/>
      <c r="E62" s="125"/>
      <c r="F62" s="125"/>
      <c r="G62" s="125"/>
      <c r="H62" s="125"/>
      <c r="I62" s="125"/>
      <c r="J62" s="125"/>
      <c r="K62" s="125"/>
      <c r="L62" s="125"/>
      <c r="M62" s="125"/>
      <c r="N62" s="125"/>
      <c r="O62" s="125"/>
      <c r="P62" s="126">
        <f t="shared" si="0"/>
        <v>0</v>
      </c>
      <c r="Q62" s="140"/>
      <c r="R62" s="140"/>
    </row>
    <row r="63" spans="1:18" ht="74.5" thickBot="1" x14ac:dyDescent="0.4">
      <c r="A63" s="86" t="str">
        <f>'M&amp;E Plan'!A78</f>
        <v>Activity 3.1.5</v>
      </c>
      <c r="B63" s="86" t="str">
        <f>'M&amp;E Plan'!B78</f>
        <v>Raise awareness of the public on child abuse and reporting channels and mechanisms including the role of DCI’s socio-legal defence centre in facilitating prosecution of cases of child abuse</v>
      </c>
      <c r="C63" s="121"/>
      <c r="D63" s="124"/>
      <c r="E63" s="125"/>
      <c r="F63" s="125"/>
      <c r="G63" s="125"/>
      <c r="H63" s="125"/>
      <c r="I63" s="125"/>
      <c r="J63" s="125"/>
      <c r="K63" s="125"/>
      <c r="L63" s="125"/>
      <c r="M63" s="125"/>
      <c r="N63" s="125"/>
      <c r="O63" s="125"/>
      <c r="P63" s="126">
        <f t="shared" si="0"/>
        <v>0</v>
      </c>
      <c r="Q63" s="140"/>
      <c r="R63" s="140"/>
    </row>
    <row r="64" spans="1:18" ht="56" thickBot="1" x14ac:dyDescent="0.4">
      <c r="A64" s="86" t="str">
        <f>'M&amp;E Plan'!A79</f>
        <v>Activity 3.1.6</v>
      </c>
      <c r="B64" s="86" t="str">
        <f>'M&amp;E Plan'!B79</f>
        <v>Provide legal advice and social support for victims and their families to be able to submit appropriate evidence to the police during the course of investigation</v>
      </c>
      <c r="C64" s="121"/>
      <c r="D64" s="124"/>
      <c r="E64" s="125"/>
      <c r="F64" s="125"/>
      <c r="G64" s="125"/>
      <c r="H64" s="125"/>
      <c r="I64" s="125"/>
      <c r="J64" s="125"/>
      <c r="K64" s="125"/>
      <c r="L64" s="125"/>
      <c r="M64" s="125"/>
      <c r="N64" s="125"/>
      <c r="O64" s="125"/>
      <c r="P64" s="126">
        <f t="shared" si="0"/>
        <v>0</v>
      </c>
      <c r="Q64" s="140"/>
      <c r="R64" s="140"/>
    </row>
    <row r="65" spans="1:18" ht="56" thickBot="1" x14ac:dyDescent="0.4">
      <c r="A65" s="86" t="str">
        <f>'M&amp;E Plan'!A80</f>
        <v>Activity 3.1.7</v>
      </c>
      <c r="B65" s="86" t="str">
        <f>'M&amp;E Plan'!B80</f>
        <v>Campaign for access to free medical examination and treatment for victims of sexual violence and other forms of gross abuses</v>
      </c>
      <c r="C65" s="121"/>
      <c r="D65" s="124"/>
      <c r="E65" s="125"/>
      <c r="F65" s="125"/>
      <c r="G65" s="125"/>
      <c r="H65" s="125"/>
      <c r="I65" s="125"/>
      <c r="J65" s="125"/>
      <c r="K65" s="125"/>
      <c r="L65" s="125"/>
      <c r="M65" s="125"/>
      <c r="N65" s="125"/>
      <c r="O65" s="125"/>
      <c r="P65" s="126">
        <f t="shared" si="0"/>
        <v>0</v>
      </c>
      <c r="Q65" s="140"/>
      <c r="R65" s="140"/>
    </row>
    <row r="66" spans="1:18" ht="37.5" thickBot="1" x14ac:dyDescent="0.4">
      <c r="A66" s="110" t="str">
        <f>'M&amp;E Plan'!A81</f>
        <v>Output 3.2</v>
      </c>
      <c r="B66" s="110" t="str">
        <f>'M&amp;E Plan'!B81</f>
        <v>Provide social support and legal defence for children in conflict with the law and child victims of violence/abuse</v>
      </c>
      <c r="C66" s="123"/>
      <c r="D66" s="124"/>
      <c r="E66" s="125"/>
      <c r="F66" s="125"/>
      <c r="G66" s="125"/>
      <c r="H66" s="125"/>
      <c r="I66" s="125"/>
      <c r="J66" s="125"/>
      <c r="K66" s="125"/>
      <c r="L66" s="125"/>
      <c r="M66" s="125"/>
      <c r="N66" s="125"/>
      <c r="O66" s="125"/>
      <c r="P66" s="126">
        <f t="shared" si="0"/>
        <v>0</v>
      </c>
      <c r="Q66" s="140"/>
      <c r="R66" s="140"/>
    </row>
    <row r="67" spans="1:18" ht="56" thickBot="1" x14ac:dyDescent="0.4">
      <c r="A67" s="86" t="str">
        <f>'M&amp;E Plan'!A83</f>
        <v>Activity 3.2.1</v>
      </c>
      <c r="B67" s="86" t="str">
        <f>'M&amp;E Plan'!B83</f>
        <v>Develop minimum standards and guidelines for the operation of the socio-legal defence centre including its services, target group and cases that it deals with</v>
      </c>
      <c r="C67" s="121"/>
      <c r="D67" s="124"/>
      <c r="E67" s="125"/>
      <c r="F67" s="125"/>
      <c r="G67" s="125"/>
      <c r="H67" s="125"/>
      <c r="I67" s="125"/>
      <c r="J67" s="125"/>
      <c r="K67" s="125"/>
      <c r="L67" s="125"/>
      <c r="M67" s="125"/>
      <c r="N67" s="125"/>
      <c r="O67" s="125"/>
      <c r="P67" s="126">
        <f t="shared" si="0"/>
        <v>0</v>
      </c>
      <c r="Q67" s="140"/>
      <c r="R67" s="140"/>
    </row>
    <row r="68" spans="1:18" ht="37.5" thickBot="1" x14ac:dyDescent="0.4">
      <c r="A68" s="86" t="str">
        <f>'M&amp;E Plan'!A84</f>
        <v>Activity 3.2.2</v>
      </c>
      <c r="B68" s="86" t="str">
        <f>'M&amp;E Plan'!B84</f>
        <v>Develop a referral pathway for the centre including directory of services of other service providers;</v>
      </c>
      <c r="C68" s="121"/>
      <c r="D68" s="124"/>
      <c r="E68" s="125"/>
      <c r="F68" s="125"/>
      <c r="G68" s="125"/>
      <c r="H68" s="125"/>
      <c r="I68" s="125"/>
      <c r="J68" s="125"/>
      <c r="K68" s="125"/>
      <c r="L68" s="125"/>
      <c r="M68" s="125"/>
      <c r="N68" s="125"/>
      <c r="O68" s="125"/>
      <c r="P68" s="126">
        <f t="shared" si="0"/>
        <v>0</v>
      </c>
      <c r="Q68" s="140"/>
      <c r="R68" s="140"/>
    </row>
    <row r="69" spans="1:18" ht="74.5" thickBot="1" x14ac:dyDescent="0.4">
      <c r="A69" s="86" t="str">
        <f>'M&amp;E Plan'!A85</f>
        <v>Activity 3.2.3</v>
      </c>
      <c r="B69" s="86" t="str">
        <f>'M&amp;E Plan'!B85</f>
        <v>Provide legal advice, paralegal, psychosocial, mediation and family tracing and reunification training for social workers and other staff that manage cases of children at the socio-legal defence centre</v>
      </c>
      <c r="C69" s="121"/>
      <c r="D69" s="124"/>
      <c r="E69" s="125"/>
      <c r="F69" s="125"/>
      <c r="G69" s="125"/>
      <c r="H69" s="125"/>
      <c r="I69" s="125"/>
      <c r="J69" s="125"/>
      <c r="K69" s="125"/>
      <c r="L69" s="125"/>
      <c r="M69" s="125"/>
      <c r="N69" s="125"/>
      <c r="O69" s="125"/>
      <c r="P69" s="126">
        <f t="shared" ref="P69:P76" si="1">SUM(D69:O69)</f>
        <v>0</v>
      </c>
      <c r="Q69" s="140"/>
      <c r="R69" s="140"/>
    </row>
    <row r="70" spans="1:18" ht="37.5" thickBot="1" x14ac:dyDescent="0.4">
      <c r="A70" s="86" t="str">
        <f>'M&amp;E Plan'!A86</f>
        <v>Activity 3.2.4</v>
      </c>
      <c r="B70" s="86" t="str">
        <f>'M&amp;E Plan'!B86</f>
        <v>Pay regular visit to police stations, prisons and courts to identify children in detention</v>
      </c>
      <c r="C70" s="121"/>
      <c r="D70" s="124"/>
      <c r="E70" s="125"/>
      <c r="F70" s="125"/>
      <c r="G70" s="125"/>
      <c r="H70" s="125"/>
      <c r="I70" s="125"/>
      <c r="J70" s="125"/>
      <c r="K70" s="125"/>
      <c r="L70" s="125"/>
      <c r="M70" s="125"/>
      <c r="N70" s="125"/>
      <c r="O70" s="125"/>
      <c r="P70" s="126">
        <f t="shared" si="1"/>
        <v>0</v>
      </c>
      <c r="Q70" s="140"/>
      <c r="R70" s="140"/>
    </row>
    <row r="71" spans="1:18" ht="62.4" customHeight="1" thickBot="1" x14ac:dyDescent="0.4">
      <c r="A71" s="86" t="str">
        <f>'M&amp;E Plan'!A87</f>
        <v>Activity 3.2.5</v>
      </c>
      <c r="B71" s="86" t="str">
        <f>'M&amp;E Plan'!B87</f>
        <v>Advocate for the release and/or diversion of cases of children held in police custody including mediation for pre-trial and non-judicial settlement of the matters</v>
      </c>
      <c r="C71" s="121"/>
      <c r="D71" s="124"/>
      <c r="E71" s="125"/>
      <c r="F71" s="125"/>
      <c r="G71" s="125"/>
      <c r="H71" s="125"/>
      <c r="I71" s="125"/>
      <c r="J71" s="125"/>
      <c r="K71" s="125"/>
      <c r="L71" s="125"/>
      <c r="M71" s="125"/>
      <c r="N71" s="125"/>
      <c r="O71" s="125"/>
      <c r="P71" s="126">
        <f t="shared" si="1"/>
        <v>0</v>
      </c>
      <c r="Q71" s="140"/>
      <c r="R71" s="140"/>
    </row>
    <row r="72" spans="1:18" ht="40.25" customHeight="1" thickBot="1" x14ac:dyDescent="0.4">
      <c r="A72" s="110" t="str">
        <f>'M&amp;E Plan'!A88</f>
        <v>Output 3.3</v>
      </c>
      <c r="B72" s="110" t="str">
        <f>'M&amp;E Plan'!B88</f>
        <v>Ensure rehabilitation and reintegration of children in conflict with the law and child victims of abuse and/or economic exploitation</v>
      </c>
      <c r="C72" s="123"/>
      <c r="D72" s="124"/>
      <c r="E72" s="125"/>
      <c r="F72" s="125"/>
      <c r="G72" s="125"/>
      <c r="H72" s="125"/>
      <c r="I72" s="125"/>
      <c r="J72" s="125"/>
      <c r="K72" s="125"/>
      <c r="L72" s="125"/>
      <c r="M72" s="125"/>
      <c r="N72" s="125"/>
      <c r="O72" s="125"/>
      <c r="P72" s="126">
        <f t="shared" si="1"/>
        <v>0</v>
      </c>
      <c r="Q72" s="140"/>
      <c r="R72" s="140"/>
    </row>
    <row r="73" spans="1:18" ht="67.25" customHeight="1" thickBot="1" x14ac:dyDescent="0.4">
      <c r="A73" s="86" t="str">
        <f>'M&amp;E Plan'!A91</f>
        <v>Activity 3.3.1</v>
      </c>
      <c r="B73" s="86" t="str">
        <f>'M&amp;E Plan'!B91</f>
        <v>Provide technical and logistics support to the DA and MGACW to develop guidelines on family tracing and reintegration of separated children</v>
      </c>
      <c r="C73" s="121"/>
      <c r="D73" s="124"/>
      <c r="E73" s="125"/>
      <c r="F73" s="125"/>
      <c r="G73" s="125"/>
      <c r="H73" s="125"/>
      <c r="I73" s="125"/>
      <c r="J73" s="125"/>
      <c r="K73" s="125"/>
      <c r="L73" s="125"/>
      <c r="M73" s="125"/>
      <c r="N73" s="125"/>
      <c r="O73" s="125"/>
      <c r="P73" s="126">
        <f t="shared" si="1"/>
        <v>0</v>
      </c>
      <c r="Q73" s="140"/>
      <c r="R73" s="140"/>
    </row>
    <row r="74" spans="1:18" ht="42.65" customHeight="1" thickBot="1" x14ac:dyDescent="0.4">
      <c r="A74" s="86" t="str">
        <f>'M&amp;E Plan'!A92</f>
        <v>Activity 3.3.2</v>
      </c>
      <c r="B74" s="86" t="str">
        <f>'M&amp;E Plan'!B92</f>
        <v>Support the DA and MGACW to map out key partners including DCI-Gh that have experience and resource for family tracing and reintegration of separated children</v>
      </c>
      <c r="C74" s="121"/>
      <c r="D74" s="124"/>
      <c r="E74" s="125"/>
      <c r="F74" s="125"/>
      <c r="G74" s="125"/>
      <c r="H74" s="125"/>
      <c r="I74" s="125"/>
      <c r="J74" s="125"/>
      <c r="K74" s="125"/>
      <c r="L74" s="125"/>
      <c r="M74" s="125"/>
      <c r="N74" s="125"/>
      <c r="O74" s="125"/>
      <c r="P74" s="126">
        <f t="shared" si="1"/>
        <v>0</v>
      </c>
      <c r="Q74" s="140"/>
      <c r="R74" s="140"/>
    </row>
    <row r="75" spans="1:18" ht="56" thickBot="1" x14ac:dyDescent="0.4">
      <c r="A75" s="86" t="str">
        <f>'M&amp;E Plan'!A93</f>
        <v>Activity 3.3.3</v>
      </c>
      <c r="B75" s="86" t="str">
        <f>'M&amp;E Plan'!B93</f>
        <v>Support the DA and MGACW to sign MoU with all the partners identified and provide training for them on the new Guidelines on family tracing and reunification of the child</v>
      </c>
      <c r="C75" s="121"/>
      <c r="D75" s="124"/>
      <c r="E75" s="125"/>
      <c r="F75" s="125"/>
      <c r="G75" s="125"/>
      <c r="H75" s="125"/>
      <c r="I75" s="125"/>
      <c r="J75" s="125"/>
      <c r="K75" s="125"/>
      <c r="L75" s="125"/>
      <c r="M75" s="125"/>
      <c r="N75" s="125"/>
      <c r="O75" s="125"/>
      <c r="P75" s="126">
        <f t="shared" si="1"/>
        <v>0</v>
      </c>
      <c r="Q75" s="140"/>
      <c r="R75" s="140"/>
    </row>
    <row r="76" spans="1:18" ht="39" customHeight="1" thickBot="1" x14ac:dyDescent="0.4">
      <c r="A76" s="86" t="str">
        <f>'M&amp;E Plan'!A94</f>
        <v>Activity 3.3.4</v>
      </c>
      <c r="B76" s="86" t="str">
        <f>'M&amp;E Plan'!B94</f>
        <v>Facilitate family reunification of children from police custody and prisons and other separated children at risk of coming in contact with the law as victim or offenders</v>
      </c>
      <c r="C76" s="121"/>
      <c r="D76" s="124"/>
      <c r="E76" s="125"/>
      <c r="F76" s="125"/>
      <c r="G76" s="125"/>
      <c r="H76" s="125"/>
      <c r="I76" s="125"/>
      <c r="J76" s="125"/>
      <c r="K76" s="125"/>
      <c r="L76" s="125"/>
      <c r="M76" s="125"/>
      <c r="N76" s="125"/>
      <c r="O76" s="125"/>
      <c r="P76" s="126">
        <f t="shared" si="1"/>
        <v>0</v>
      </c>
      <c r="Q76" s="140"/>
      <c r="R76" s="14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76"/>
  <sheetViews>
    <sheetView workbookViewId="0">
      <selection activeCell="C5" sqref="C5"/>
    </sheetView>
  </sheetViews>
  <sheetFormatPr defaultColWidth="8.90625" defaultRowHeight="15.5" x14ac:dyDescent="0.35"/>
  <cols>
    <col min="1" max="1" width="15.6328125" style="105" customWidth="1"/>
    <col min="2" max="2" width="57.6328125" style="106" customWidth="1"/>
    <col min="3" max="3" width="24.36328125" style="107" customWidth="1"/>
    <col min="4" max="16" width="8.90625" style="1"/>
    <col min="17" max="17" width="18.36328125" style="1" customWidth="1"/>
    <col min="18" max="18" width="19.453125" style="1" customWidth="1"/>
    <col min="19" max="16384" width="8.90625" style="1"/>
  </cols>
  <sheetData>
    <row r="1" spans="1:79" ht="16.25" thickBot="1" x14ac:dyDescent="0.35"/>
    <row r="2" spans="1:79" s="133" customFormat="1" ht="62.4" customHeight="1" thickBot="1" x14ac:dyDescent="0.35">
      <c r="A2" s="130" t="s">
        <v>183</v>
      </c>
      <c r="B2" s="136" t="s">
        <v>182</v>
      </c>
      <c r="C2" s="135" t="s">
        <v>287</v>
      </c>
      <c r="D2" s="134" t="s">
        <v>275</v>
      </c>
      <c r="E2" s="131" t="s">
        <v>276</v>
      </c>
      <c r="F2" s="131" t="s">
        <v>277</v>
      </c>
      <c r="G2" s="131" t="s">
        <v>278</v>
      </c>
      <c r="H2" s="131" t="s">
        <v>279</v>
      </c>
      <c r="I2" s="131" t="s">
        <v>280</v>
      </c>
      <c r="J2" s="131" t="s">
        <v>281</v>
      </c>
      <c r="K2" s="131" t="s">
        <v>282</v>
      </c>
      <c r="L2" s="131" t="s">
        <v>283</v>
      </c>
      <c r="M2" s="131" t="s">
        <v>284</v>
      </c>
      <c r="N2" s="131" t="s">
        <v>285</v>
      </c>
      <c r="O2" s="131" t="s">
        <v>286</v>
      </c>
      <c r="P2" s="132" t="s">
        <v>290</v>
      </c>
      <c r="Q2" s="137" t="s">
        <v>288</v>
      </c>
      <c r="R2" s="138" t="s">
        <v>289</v>
      </c>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row>
    <row r="3" spans="1:79" ht="58.25" thickBot="1" x14ac:dyDescent="0.35">
      <c r="A3" s="127" t="str">
        <f>'M&amp;E Plan'!A3</f>
        <v>Programme Outcome (project goal)</v>
      </c>
      <c r="B3" s="127" t="str">
        <f>'M&amp;E Plan'!B3</f>
        <v>Strenghtened child protection systems in Ghana to adequately prevent, respond to and manage child rights and protection issues.</v>
      </c>
      <c r="C3" s="127"/>
      <c r="D3" s="128"/>
      <c r="E3" s="128"/>
      <c r="F3" s="128"/>
      <c r="G3" s="128"/>
      <c r="H3" s="128"/>
      <c r="I3" s="128"/>
      <c r="J3" s="128"/>
      <c r="K3" s="128"/>
      <c r="L3" s="128"/>
      <c r="M3" s="128"/>
      <c r="N3" s="128"/>
      <c r="O3" s="128"/>
      <c r="P3" s="129"/>
      <c r="Q3" s="139"/>
      <c r="R3" s="139"/>
    </row>
    <row r="4" spans="1:79" ht="58.75" thickTop="1" thickBot="1" x14ac:dyDescent="0.35">
      <c r="A4" s="108" t="str">
        <f>'M&amp;E Plan'!A4</f>
        <v>Outcome 1</v>
      </c>
      <c r="B4" s="108" t="str">
        <f>'M&amp;E Plan'!B4</f>
        <v xml:space="preserve"> Improved policy formulation and implementation by government including the district assemblies of Ghana aimed at filling child protection gaps</v>
      </c>
      <c r="C4" s="118"/>
      <c r="D4" s="124"/>
      <c r="E4" s="125"/>
      <c r="F4" s="125"/>
      <c r="G4" s="125"/>
      <c r="H4" s="125"/>
      <c r="I4" s="125"/>
      <c r="J4" s="125"/>
      <c r="K4" s="125"/>
      <c r="L4" s="125"/>
      <c r="M4" s="125"/>
      <c r="N4" s="125"/>
      <c r="O4" s="125"/>
      <c r="P4" s="126">
        <f>SUM(D4:O4)</f>
        <v>0</v>
      </c>
      <c r="Q4" s="140"/>
      <c r="R4" s="140"/>
    </row>
    <row r="5" spans="1:79" ht="58.25" thickBot="1" x14ac:dyDescent="0.35">
      <c r="A5" s="109" t="str">
        <f>'M&amp;E Plan'!A6</f>
        <v>Output 1.1</v>
      </c>
      <c r="B5" s="109" t="str">
        <f>'M&amp;E Plan'!B6</f>
        <v>Improved capacities of staff to lobby for and  draft child protection policy that will guide the child protection system strengthening initiative in Ghana</v>
      </c>
      <c r="C5" s="119"/>
      <c r="D5" s="124"/>
      <c r="E5" s="125"/>
      <c r="F5" s="125"/>
      <c r="G5" s="125"/>
      <c r="H5" s="125"/>
      <c r="I5" s="125"/>
      <c r="J5" s="125"/>
      <c r="K5" s="125"/>
      <c r="L5" s="125"/>
      <c r="M5" s="125"/>
      <c r="N5" s="125"/>
      <c r="O5" s="125"/>
      <c r="P5" s="126">
        <f t="shared" ref="P5:P68" si="0">SUM(D5:O5)</f>
        <v>0</v>
      </c>
      <c r="Q5" s="140"/>
      <c r="R5" s="140"/>
    </row>
    <row r="6" spans="1:79" ht="39" thickBot="1" x14ac:dyDescent="0.35">
      <c r="A6" s="112" t="str">
        <f>'M&amp;E Plan'!A8</f>
        <v>Activity 1.1.1</v>
      </c>
      <c r="B6" s="113" t="str">
        <f>'M&amp;E Plan'!B8</f>
        <v>Conduct legislative reviews to identify gaps and evidences for law reforms</v>
      </c>
      <c r="C6" s="120" t="s">
        <v>292</v>
      </c>
      <c r="D6" s="124"/>
      <c r="E6" s="125"/>
      <c r="F6" s="125"/>
      <c r="G6" s="125"/>
      <c r="H6" s="125"/>
      <c r="I6" s="125"/>
      <c r="J6" s="125"/>
      <c r="K6" s="125"/>
      <c r="L6" s="125"/>
      <c r="M6" s="125"/>
      <c r="N6" s="125"/>
      <c r="O6" s="125"/>
      <c r="P6" s="126">
        <f t="shared" si="0"/>
        <v>0</v>
      </c>
      <c r="Q6" s="140"/>
      <c r="R6" s="140"/>
    </row>
    <row r="7" spans="1:79" ht="37.5" thickBot="1" x14ac:dyDescent="0.4">
      <c r="A7" s="114" t="str">
        <f>'M&amp;E Plan'!A9</f>
        <v>Activity 1.1.2</v>
      </c>
      <c r="B7" s="86" t="str">
        <f>'M&amp;E Plan'!B9</f>
        <v>Conduct legal research and examine the efficacy of the Ghana Children’s Act and other relevant laws</v>
      </c>
      <c r="C7" s="121" t="s">
        <v>293</v>
      </c>
      <c r="D7" s="124">
        <v>1</v>
      </c>
      <c r="E7" s="125"/>
      <c r="F7" s="125"/>
      <c r="G7" s="125"/>
      <c r="H7" s="125"/>
      <c r="I7" s="125"/>
      <c r="J7" s="125">
        <v>1</v>
      </c>
      <c r="K7" s="125"/>
      <c r="L7" s="125"/>
      <c r="M7" s="125"/>
      <c r="N7" s="125">
        <v>1</v>
      </c>
      <c r="O7" s="125"/>
      <c r="P7" s="126">
        <f t="shared" si="0"/>
        <v>3</v>
      </c>
      <c r="Q7" s="140"/>
      <c r="R7" s="140"/>
    </row>
    <row r="8" spans="1:79" ht="39" thickBot="1" x14ac:dyDescent="0.35">
      <c r="A8" s="114" t="str">
        <f>'M&amp;E Plan'!A10</f>
        <v>Activity 1.1.3</v>
      </c>
      <c r="B8" s="86" t="str">
        <f>'M&amp;E Plan'!B10</f>
        <v>Advocate for legal reforms with the view of harmonising laws with the new child protection policy</v>
      </c>
      <c r="C8" s="121" t="s">
        <v>294</v>
      </c>
      <c r="D8" s="124"/>
      <c r="E8" s="125"/>
      <c r="F8" s="125">
        <v>1</v>
      </c>
      <c r="G8" s="125"/>
      <c r="H8" s="125"/>
      <c r="I8" s="125"/>
      <c r="J8" s="125"/>
      <c r="K8" s="125">
        <v>1</v>
      </c>
      <c r="L8" s="125"/>
      <c r="M8" s="125"/>
      <c r="N8" s="125"/>
      <c r="O8" s="125"/>
      <c r="P8" s="126">
        <f t="shared" si="0"/>
        <v>2</v>
      </c>
      <c r="Q8" s="140"/>
      <c r="R8" s="140"/>
    </row>
    <row r="9" spans="1:79" ht="56" thickBot="1" x14ac:dyDescent="0.4">
      <c r="A9" s="114" t="str">
        <f>'M&amp;E Plan'!A11</f>
        <v>Activity 1.1.4</v>
      </c>
      <c r="B9" s="86" t="str">
        <f>'M&amp;E Plan'!B11</f>
        <v>Contribute to the drafting of the new bills and also lobby for the passage of the new bills into laws collaboration with UNICEF, GP CSC and other influential CSOs and coalitions</v>
      </c>
      <c r="C9" s="121"/>
      <c r="D9" s="124"/>
      <c r="E9" s="125"/>
      <c r="F9" s="125"/>
      <c r="G9" s="125"/>
      <c r="H9" s="125"/>
      <c r="I9" s="125"/>
      <c r="J9" s="125"/>
      <c r="K9" s="125"/>
      <c r="L9" s="125"/>
      <c r="M9" s="125"/>
      <c r="N9" s="125"/>
      <c r="O9" s="125"/>
      <c r="P9" s="126">
        <f t="shared" si="0"/>
        <v>0</v>
      </c>
      <c r="Q9" s="140"/>
      <c r="R9" s="140"/>
    </row>
    <row r="10" spans="1:79" ht="74.5" thickBot="1" x14ac:dyDescent="0.4">
      <c r="A10" s="115" t="str">
        <f>'M&amp;E Plan'!A12</f>
        <v>Activity 1.1.5</v>
      </c>
      <c r="B10" s="116" t="str">
        <f>'M&amp;E Plan'!B12</f>
        <v>Disseminate the new policies and laws particularly in local communities targeting both adults and children/youths, in collaboration with CBOs, journalists and other CSOs and relevant MDAs</v>
      </c>
      <c r="C10" s="122"/>
      <c r="D10" s="124"/>
      <c r="E10" s="125"/>
      <c r="F10" s="125"/>
      <c r="G10" s="125"/>
      <c r="H10" s="125"/>
      <c r="I10" s="125"/>
      <c r="J10" s="125"/>
      <c r="K10" s="125"/>
      <c r="L10" s="125"/>
      <c r="M10" s="125"/>
      <c r="N10" s="125"/>
      <c r="O10" s="125"/>
      <c r="P10" s="126">
        <f t="shared" si="0"/>
        <v>0</v>
      </c>
      <c r="Q10" s="140"/>
      <c r="R10" s="140"/>
    </row>
    <row r="11" spans="1:79" ht="37.5" thickBot="1" x14ac:dyDescent="0.4">
      <c r="A11" s="110" t="str">
        <f>'M&amp;E Plan'!A13</f>
        <v>Output 1.2</v>
      </c>
      <c r="B11" s="110" t="str">
        <f>'M&amp;E Plan'!B13</f>
        <v>Capacity of government institutions and relevant community based structures built in Child rights &amp; protection Policies</v>
      </c>
      <c r="C11" s="123"/>
      <c r="D11" s="124"/>
      <c r="E11" s="125"/>
      <c r="F11" s="125"/>
      <c r="G11" s="125"/>
      <c r="H11" s="125"/>
      <c r="I11" s="125"/>
      <c r="J11" s="125"/>
      <c r="K11" s="125"/>
      <c r="L11" s="125"/>
      <c r="M11" s="125"/>
      <c r="N11" s="125"/>
      <c r="O11" s="125"/>
      <c r="P11" s="126">
        <f t="shared" si="0"/>
        <v>0</v>
      </c>
      <c r="Q11" s="140"/>
      <c r="R11" s="140"/>
    </row>
    <row r="12" spans="1:79" ht="56" thickBot="1" x14ac:dyDescent="0.4">
      <c r="A12" s="112" t="str">
        <f>'M&amp;E Plan'!A15</f>
        <v>Activity 1.2.1</v>
      </c>
      <c r="B12" s="113" t="str">
        <f>'M&amp;E Plan'!B15</f>
        <v>Assess training needs of relevant public frontline workers such as the police/DOVVSU, social workers, and probation officers and relevant service providers</v>
      </c>
      <c r="C12" s="120"/>
      <c r="D12" s="124"/>
      <c r="E12" s="125"/>
      <c r="F12" s="125"/>
      <c r="G12" s="125"/>
      <c r="H12" s="125"/>
      <c r="I12" s="125"/>
      <c r="J12" s="125"/>
      <c r="K12" s="125"/>
      <c r="L12" s="125"/>
      <c r="M12" s="125"/>
      <c r="N12" s="125"/>
      <c r="O12" s="125"/>
      <c r="P12" s="126">
        <f t="shared" si="0"/>
        <v>0</v>
      </c>
      <c r="Q12" s="140"/>
      <c r="R12" s="140"/>
    </row>
    <row r="13" spans="1:79" ht="37.5" thickBot="1" x14ac:dyDescent="0.4">
      <c r="A13" s="114" t="str">
        <f>'M&amp;E Plan'!A16</f>
        <v>Activity 1.2.2</v>
      </c>
      <c r="B13" s="86" t="str">
        <f>'M&amp;E Plan'!B16</f>
        <v>Develop the training tools for the target institutions and pilot them</v>
      </c>
      <c r="C13" s="121"/>
      <c r="D13" s="124"/>
      <c r="E13" s="125"/>
      <c r="F13" s="125"/>
      <c r="G13" s="125"/>
      <c r="H13" s="125"/>
      <c r="I13" s="125"/>
      <c r="J13" s="125"/>
      <c r="K13" s="125"/>
      <c r="L13" s="125"/>
      <c r="M13" s="125"/>
      <c r="N13" s="125"/>
      <c r="O13" s="125"/>
      <c r="P13" s="126">
        <f t="shared" si="0"/>
        <v>0</v>
      </c>
      <c r="Q13" s="140"/>
      <c r="R13" s="140"/>
    </row>
    <row r="14" spans="1:79" ht="37.5" thickBot="1" x14ac:dyDescent="0.4">
      <c r="A14" s="114" t="str">
        <f>'M&amp;E Plan'!A17</f>
        <v>Activity 1.2.3</v>
      </c>
      <c r="B14" s="86" t="str">
        <f>'M&amp;E Plan'!B17</f>
        <v>Conduct training for the target group in the new policies in order to ensure effective implementation and enforcement</v>
      </c>
      <c r="C14" s="121"/>
      <c r="D14" s="124"/>
      <c r="E14" s="125"/>
      <c r="F14" s="125"/>
      <c r="G14" s="125"/>
      <c r="H14" s="125"/>
      <c r="I14" s="125"/>
      <c r="J14" s="125"/>
      <c r="K14" s="125"/>
      <c r="L14" s="125"/>
      <c r="M14" s="125"/>
      <c r="N14" s="125"/>
      <c r="O14" s="125"/>
      <c r="P14" s="126">
        <f t="shared" si="0"/>
        <v>0</v>
      </c>
      <c r="Q14" s="140"/>
      <c r="R14" s="140"/>
    </row>
    <row r="15" spans="1:79" ht="37.5" thickBot="1" x14ac:dyDescent="0.4">
      <c r="A15" s="114" t="str">
        <f>'M&amp;E Plan'!A18</f>
        <v>Activity 1.2.4</v>
      </c>
      <c r="B15" s="86" t="str">
        <f>'M&amp;E Plan'!B18</f>
        <v>Conduct training for the target group in the new policies in order to ensure effective implementation and enforcement</v>
      </c>
      <c r="C15" s="121"/>
      <c r="D15" s="124"/>
      <c r="E15" s="125"/>
      <c r="F15" s="125"/>
      <c r="G15" s="125"/>
      <c r="H15" s="125"/>
      <c r="I15" s="125"/>
      <c r="J15" s="125"/>
      <c r="K15" s="125"/>
      <c r="L15" s="125"/>
      <c r="M15" s="125"/>
      <c r="N15" s="125"/>
      <c r="O15" s="125"/>
      <c r="P15" s="126">
        <f t="shared" si="0"/>
        <v>0</v>
      </c>
      <c r="Q15" s="140"/>
      <c r="R15" s="140"/>
    </row>
    <row r="16" spans="1:79" ht="56" thickBot="1" x14ac:dyDescent="0.4">
      <c r="A16" s="114" t="str">
        <f>'M&amp;E Plan'!A19</f>
        <v>Activity 1.2.5</v>
      </c>
      <c r="B16" s="86" t="str">
        <f>'M&amp;E Plan'!B19</f>
        <v xml:space="preserve">Lobby government to mainstream child rights/protection courses in training curriculum of police officers, health workers, and other professionals </v>
      </c>
      <c r="C16" s="121"/>
      <c r="D16" s="124"/>
      <c r="E16" s="125"/>
      <c r="F16" s="125"/>
      <c r="G16" s="125"/>
      <c r="H16" s="125"/>
      <c r="I16" s="125"/>
      <c r="J16" s="125"/>
      <c r="K16" s="125"/>
      <c r="L16" s="125"/>
      <c r="M16" s="125"/>
      <c r="N16" s="125"/>
      <c r="O16" s="125"/>
      <c r="P16" s="126">
        <f t="shared" si="0"/>
        <v>0</v>
      </c>
      <c r="Q16" s="140"/>
      <c r="R16" s="140"/>
    </row>
    <row r="17" spans="1:18" ht="56" thickBot="1" x14ac:dyDescent="0.4">
      <c r="A17" s="114" t="str">
        <f>'M&amp;E Plan'!A20</f>
        <v>Activity 1.2.6</v>
      </c>
      <c r="B17" s="86" t="str">
        <f>'M&amp;E Plan'!B20</f>
        <v>Establish/strengthen child welfare structures such as the Local advisory Committee involving key child rights stakeholders at key communities in the Ashanti region</v>
      </c>
      <c r="C17" s="121"/>
      <c r="D17" s="124"/>
      <c r="E17" s="125"/>
      <c r="F17" s="125"/>
      <c r="G17" s="125"/>
      <c r="H17" s="125"/>
      <c r="I17" s="125"/>
      <c r="J17" s="125"/>
      <c r="K17" s="125"/>
      <c r="L17" s="125"/>
      <c r="M17" s="125"/>
      <c r="N17" s="125"/>
      <c r="O17" s="125"/>
      <c r="P17" s="126">
        <f t="shared" si="0"/>
        <v>0</v>
      </c>
      <c r="Q17" s="140"/>
      <c r="R17" s="140"/>
    </row>
    <row r="18" spans="1:18" ht="37.5" thickBot="1" x14ac:dyDescent="0.4">
      <c r="A18" s="115" t="str">
        <f>'M&amp;E Plan'!A21</f>
        <v>Activity 1.2.7</v>
      </c>
      <c r="B18" s="116" t="str">
        <f>'M&amp;E Plan'!B21</f>
        <v>Provide training on for LAC on their roles and responsibilities in accordance with the Ghanaian laws</v>
      </c>
      <c r="C18" s="122"/>
      <c r="D18" s="124"/>
      <c r="E18" s="125"/>
      <c r="F18" s="125"/>
      <c r="G18" s="125"/>
      <c r="H18" s="125"/>
      <c r="I18" s="125"/>
      <c r="J18" s="125"/>
      <c r="K18" s="125"/>
      <c r="L18" s="125"/>
      <c r="M18" s="125"/>
      <c r="N18" s="125"/>
      <c r="O18" s="125"/>
      <c r="P18" s="126">
        <f t="shared" si="0"/>
        <v>0</v>
      </c>
      <c r="Q18" s="140"/>
      <c r="R18" s="140"/>
    </row>
    <row r="19" spans="1:18" ht="37.5" thickBot="1" x14ac:dyDescent="0.4">
      <c r="A19" s="110" t="str">
        <f>'M&amp;E Plan'!A22</f>
        <v>Output 1.3</v>
      </c>
      <c r="B19" s="110" t="str">
        <f>'M&amp;E Plan'!B22</f>
        <v>Strengthened coordination and referral mechanisms for the protection of children at district levels</v>
      </c>
      <c r="C19" s="123"/>
      <c r="D19" s="124"/>
      <c r="E19" s="125"/>
      <c r="F19" s="125"/>
      <c r="G19" s="125"/>
      <c r="H19" s="125"/>
      <c r="I19" s="125"/>
      <c r="J19" s="125"/>
      <c r="K19" s="125"/>
      <c r="L19" s="125"/>
      <c r="M19" s="125"/>
      <c r="N19" s="125"/>
      <c r="O19" s="125"/>
      <c r="P19" s="126">
        <f t="shared" si="0"/>
        <v>0</v>
      </c>
      <c r="Q19" s="140"/>
      <c r="R19" s="140"/>
    </row>
    <row r="20" spans="1:18" ht="37.5" thickBot="1" x14ac:dyDescent="0.4">
      <c r="A20" s="112" t="str">
        <f>'M&amp;E Plan'!A24</f>
        <v>Activity 1.3.1</v>
      </c>
      <c r="B20" s="113" t="str">
        <f>'M&amp;E Plan'!B24</f>
        <v>Identify gaps and weaknesses within case management mechanisms at formal and informal levels</v>
      </c>
      <c r="C20" s="120"/>
      <c r="D20" s="124"/>
      <c r="E20" s="125"/>
      <c r="F20" s="125"/>
      <c r="G20" s="125"/>
      <c r="H20" s="125"/>
      <c r="I20" s="125"/>
      <c r="J20" s="125"/>
      <c r="K20" s="125"/>
      <c r="L20" s="125"/>
      <c r="M20" s="125"/>
      <c r="N20" s="125"/>
      <c r="O20" s="125"/>
      <c r="P20" s="126">
        <f t="shared" si="0"/>
        <v>0</v>
      </c>
      <c r="Q20" s="140"/>
      <c r="R20" s="140"/>
    </row>
    <row r="21" spans="1:18" ht="74.5" thickBot="1" x14ac:dyDescent="0.4">
      <c r="A21" s="114" t="str">
        <f>'M&amp;E Plan'!A25</f>
        <v>Activity 1.3.2</v>
      </c>
      <c r="B21" s="86" t="str">
        <f>'M&amp;E Plan'!B25</f>
        <v>Develop/enrich Standard Operational procedures and case management guidelines for institutions that deal with cases of children and adapt them for use by community based structures</v>
      </c>
      <c r="C21" s="121"/>
      <c r="D21" s="124"/>
      <c r="E21" s="125"/>
      <c r="F21" s="125"/>
      <c r="G21" s="125"/>
      <c r="H21" s="125"/>
      <c r="I21" s="125"/>
      <c r="J21" s="125"/>
      <c r="K21" s="125"/>
      <c r="L21" s="125"/>
      <c r="M21" s="125"/>
      <c r="N21" s="125"/>
      <c r="O21" s="125"/>
      <c r="P21" s="126">
        <f t="shared" si="0"/>
        <v>0</v>
      </c>
      <c r="Q21" s="140"/>
      <c r="R21" s="140"/>
    </row>
    <row r="22" spans="1:18" ht="56" thickBot="1" x14ac:dyDescent="0.4">
      <c r="A22" s="114" t="str">
        <f>'M&amp;E Plan'!A26</f>
        <v>Activity 1.3.3</v>
      </c>
      <c r="B22" s="86" t="str">
        <f>'M&amp;E Plan'!B26</f>
        <v>Provide case management training for legal and social service institutions and community based structures that deal with cases of children</v>
      </c>
      <c r="C22" s="121"/>
      <c r="D22" s="124"/>
      <c r="E22" s="125"/>
      <c r="F22" s="125"/>
      <c r="G22" s="125"/>
      <c r="H22" s="125"/>
      <c r="I22" s="125"/>
      <c r="J22" s="125"/>
      <c r="K22" s="125"/>
      <c r="L22" s="125"/>
      <c r="M22" s="125"/>
      <c r="N22" s="125"/>
      <c r="O22" s="125"/>
      <c r="P22" s="126">
        <f t="shared" si="0"/>
        <v>0</v>
      </c>
      <c r="Q22" s="140"/>
      <c r="R22" s="140"/>
    </row>
    <row r="23" spans="1:18" ht="56" thickBot="1" x14ac:dyDescent="0.4">
      <c r="A23" s="114" t="str">
        <f>'M&amp;E Plan'!A27</f>
        <v>Activity 1.3.4</v>
      </c>
      <c r="B23" s="86" t="str">
        <f>'M&amp;E Plan'!B27</f>
        <v xml:space="preserve">Assist children case management CBOs and networks to sign an MoU with the Ministry of Gender, Children and Social Protection </v>
      </c>
      <c r="C23" s="121"/>
      <c r="D23" s="124"/>
      <c r="E23" s="125"/>
      <c r="F23" s="125"/>
      <c r="G23" s="125"/>
      <c r="H23" s="125"/>
      <c r="I23" s="125"/>
      <c r="J23" s="125"/>
      <c r="K23" s="125"/>
      <c r="L23" s="125"/>
      <c r="M23" s="125"/>
      <c r="N23" s="125"/>
      <c r="O23" s="125"/>
      <c r="P23" s="126">
        <f t="shared" si="0"/>
        <v>0</v>
      </c>
      <c r="Q23" s="140"/>
      <c r="R23" s="140"/>
    </row>
    <row r="24" spans="1:18" ht="37.5" thickBot="1" x14ac:dyDescent="0.4">
      <c r="A24" s="114" t="str">
        <f>'M&amp;E Plan'!A28</f>
        <v>Activity 1.3.5</v>
      </c>
      <c r="B24" s="86" t="str">
        <f>'M&amp;E Plan'!B28</f>
        <v>Facilitate regular meetings of the networks under the leadership of the Ministry of Gender and Children’s Welfare</v>
      </c>
      <c r="C24" s="121"/>
      <c r="D24" s="124"/>
      <c r="E24" s="125"/>
      <c r="F24" s="125"/>
      <c r="G24" s="125"/>
      <c r="H24" s="125"/>
      <c r="I24" s="125"/>
      <c r="J24" s="125"/>
      <c r="K24" s="125"/>
      <c r="L24" s="125"/>
      <c r="M24" s="125"/>
      <c r="N24" s="125"/>
      <c r="O24" s="125"/>
      <c r="P24" s="126">
        <f t="shared" si="0"/>
        <v>0</v>
      </c>
      <c r="Q24" s="140"/>
      <c r="R24" s="140"/>
    </row>
    <row r="25" spans="1:18" ht="56" thickBot="1" x14ac:dyDescent="0.4">
      <c r="A25" s="114" t="str">
        <f>'M&amp;E Plan'!A29</f>
        <v>Activity 1.3.6</v>
      </c>
      <c r="B25" s="86" t="str">
        <f>'M&amp;E Plan'!B29</f>
        <v>Conduct a survey to examine the existing practices between the formal child protection institutions and the traditional/informal community based structures</v>
      </c>
      <c r="C25" s="121"/>
      <c r="D25" s="124"/>
      <c r="E25" s="125"/>
      <c r="F25" s="125"/>
      <c r="G25" s="125"/>
      <c r="H25" s="125"/>
      <c r="I25" s="125"/>
      <c r="J25" s="125"/>
      <c r="K25" s="125"/>
      <c r="L25" s="125"/>
      <c r="M25" s="125"/>
      <c r="N25" s="125"/>
      <c r="O25" s="125"/>
      <c r="P25" s="126">
        <f t="shared" si="0"/>
        <v>0</v>
      </c>
      <c r="Q25" s="140"/>
      <c r="R25" s="140"/>
    </row>
    <row r="26" spans="1:18" ht="56" thickBot="1" x14ac:dyDescent="0.4">
      <c r="A26" s="114" t="str">
        <f>'M&amp;E Plan'!A30</f>
        <v>Activity 1.3.7</v>
      </c>
      <c r="B26" s="86" t="str">
        <f>'M&amp;E Plan'!B30</f>
        <v>Develop appropriate strategies to address the gaps and build better working relationship between the two levels of child protection based on findings of the survey</v>
      </c>
      <c r="C26" s="121"/>
      <c r="D26" s="124"/>
      <c r="E26" s="125"/>
      <c r="F26" s="125"/>
      <c r="G26" s="125"/>
      <c r="H26" s="125"/>
      <c r="I26" s="125"/>
      <c r="J26" s="125"/>
      <c r="K26" s="125"/>
      <c r="L26" s="125"/>
      <c r="M26" s="125"/>
      <c r="N26" s="125"/>
      <c r="O26" s="125"/>
      <c r="P26" s="126">
        <f t="shared" si="0"/>
        <v>0</v>
      </c>
      <c r="Q26" s="140"/>
      <c r="R26" s="140"/>
    </row>
    <row r="27" spans="1:18" ht="74.5" thickBot="1" x14ac:dyDescent="0.4">
      <c r="A27" s="114" t="str">
        <f>'M&amp;E Plan'!A31</f>
        <v>Activity 1.3.8</v>
      </c>
      <c r="B27" s="86" t="str">
        <f>'M&amp;E Plan'!B31</f>
        <v>Support the District Assembly and/or the Ministry of Gender and Children’s Welfare to develop district referral protocols on child abuse and Guidelines for the protection and treatment of children in conflict with the law</v>
      </c>
      <c r="C27" s="121"/>
      <c r="D27" s="124"/>
      <c r="E27" s="125"/>
      <c r="F27" s="125"/>
      <c r="G27" s="125"/>
      <c r="H27" s="125"/>
      <c r="I27" s="125"/>
      <c r="J27" s="125"/>
      <c r="K27" s="125"/>
      <c r="L27" s="125"/>
      <c r="M27" s="125"/>
      <c r="N27" s="125"/>
      <c r="O27" s="125"/>
      <c r="P27" s="126">
        <f t="shared" si="0"/>
        <v>0</v>
      </c>
      <c r="Q27" s="140"/>
      <c r="R27" s="140"/>
    </row>
    <row r="28" spans="1:18" ht="56" thickBot="1" x14ac:dyDescent="0.4">
      <c r="A28" s="115" t="str">
        <f>'M&amp;E Plan'!A32</f>
        <v>Activity 1.3.9</v>
      </c>
      <c r="B28" s="116" t="str">
        <f>'M&amp;E Plan'!B32</f>
        <v>Map out (and/or update) service providers for child victims of abuse and children in conflict with the law at district level and develop directory of services</v>
      </c>
      <c r="C28" s="122"/>
      <c r="D28" s="124"/>
      <c r="E28" s="125"/>
      <c r="F28" s="125"/>
      <c r="G28" s="125"/>
      <c r="H28" s="125"/>
      <c r="I28" s="125"/>
      <c r="J28" s="125"/>
      <c r="K28" s="125"/>
      <c r="L28" s="125"/>
      <c r="M28" s="125"/>
      <c r="N28" s="125"/>
      <c r="O28" s="125"/>
      <c r="P28" s="126">
        <f t="shared" si="0"/>
        <v>0</v>
      </c>
      <c r="Q28" s="140"/>
      <c r="R28" s="140"/>
    </row>
    <row r="29" spans="1:18" ht="37.5" thickBot="1" x14ac:dyDescent="0.4">
      <c r="A29" s="110" t="str">
        <f>'M&amp;E Plan'!A33</f>
        <v>Output 1.4</v>
      </c>
      <c r="B29" s="110" t="str">
        <f>'M&amp;E Plan'!B33</f>
        <v>Communities effectively supported to address underlying issues that influence vulnerability of children at the local level</v>
      </c>
      <c r="C29" s="123"/>
      <c r="D29" s="124"/>
      <c r="E29" s="125"/>
      <c r="F29" s="125"/>
      <c r="G29" s="125"/>
      <c r="H29" s="125"/>
      <c r="I29" s="125"/>
      <c r="J29" s="125"/>
      <c r="K29" s="125"/>
      <c r="L29" s="125"/>
      <c r="M29" s="125"/>
      <c r="N29" s="125"/>
      <c r="O29" s="125"/>
      <c r="P29" s="126">
        <f t="shared" si="0"/>
        <v>0</v>
      </c>
      <c r="Q29" s="140"/>
      <c r="R29" s="140"/>
    </row>
    <row r="30" spans="1:18" ht="74.5" thickBot="1" x14ac:dyDescent="0.4">
      <c r="A30" s="112" t="str">
        <f>'M&amp;E Plan'!A35</f>
        <v>Activity 1.4.1</v>
      </c>
      <c r="B30" s="113" t="str">
        <f>'M&amp;E Plan'!B35</f>
        <v>Organise community dialogue meetings involving all key players to discuss child rights issues and be able to prioritise and plan with their local resources in collaboration with the District Assembly and local child welfare structures</v>
      </c>
      <c r="C30" s="120"/>
      <c r="D30" s="124"/>
      <c r="E30" s="125"/>
      <c r="F30" s="125"/>
      <c r="G30" s="125"/>
      <c r="H30" s="125"/>
      <c r="I30" s="125"/>
      <c r="J30" s="125"/>
      <c r="K30" s="125"/>
      <c r="L30" s="125"/>
      <c r="M30" s="125"/>
      <c r="N30" s="125"/>
      <c r="O30" s="125"/>
      <c r="P30" s="126">
        <f t="shared" si="0"/>
        <v>0</v>
      </c>
      <c r="Q30" s="140"/>
      <c r="R30" s="140"/>
    </row>
    <row r="31" spans="1:18" ht="74.5" thickBot="1" x14ac:dyDescent="0.4">
      <c r="A31" s="114" t="str">
        <f>'M&amp;E Plan'!A36</f>
        <v>Activity 1.4.2</v>
      </c>
      <c r="B31" s="86" t="str">
        <f>'M&amp;E Plan'!B36</f>
        <v>Establish and/or strengthen child rights clubs and other young peoples group in schools and communities including using strategies that can promote wider participation, democracy and equal gender representation, equality and equity</v>
      </c>
      <c r="C31" s="121"/>
      <c r="D31" s="124"/>
      <c r="E31" s="125"/>
      <c r="F31" s="125"/>
      <c r="G31" s="125"/>
      <c r="H31" s="125"/>
      <c r="I31" s="125"/>
      <c r="J31" s="125"/>
      <c r="K31" s="125"/>
      <c r="L31" s="125"/>
      <c r="M31" s="125"/>
      <c r="N31" s="125"/>
      <c r="O31" s="125"/>
      <c r="P31" s="126">
        <f t="shared" si="0"/>
        <v>0</v>
      </c>
      <c r="Q31" s="140"/>
      <c r="R31" s="140"/>
    </row>
    <row r="32" spans="1:18" ht="56" thickBot="1" x14ac:dyDescent="0.4">
      <c r="A32" s="114" t="str">
        <f>'M&amp;E Plan'!A37</f>
        <v>Activity 1.4.3</v>
      </c>
      <c r="B32" s="86" t="str">
        <f>'M&amp;E Plan'!B37</f>
        <v xml:space="preserve">Train the clubs in child rights, advocacy/lobby skills and facilitate lobby/advocacy initiatives of young people geared towards improvement of their protection and welfare; </v>
      </c>
      <c r="C32" s="121"/>
      <c r="D32" s="124"/>
      <c r="E32" s="125"/>
      <c r="F32" s="125"/>
      <c r="G32" s="125"/>
      <c r="H32" s="125"/>
      <c r="I32" s="125"/>
      <c r="J32" s="125"/>
      <c r="K32" s="125"/>
      <c r="L32" s="125"/>
      <c r="M32" s="125"/>
      <c r="N32" s="125"/>
      <c r="O32" s="125"/>
      <c r="P32" s="126">
        <f t="shared" si="0"/>
        <v>0</v>
      </c>
      <c r="Q32" s="140"/>
      <c r="R32" s="140"/>
    </row>
    <row r="33" spans="1:18" ht="37.5" thickBot="1" x14ac:dyDescent="0.4">
      <c r="A33" s="114" t="str">
        <f>'M&amp;E Plan'!A38</f>
        <v>Activity 1.4.4</v>
      </c>
      <c r="B33" s="86" t="str">
        <f>'M&amp;E Plan'!B38</f>
        <v>Organise joint advocacy programmes with children/youths on child welfare issues</v>
      </c>
      <c r="C33" s="121"/>
      <c r="D33" s="124"/>
      <c r="E33" s="125"/>
      <c r="F33" s="125"/>
      <c r="G33" s="125"/>
      <c r="H33" s="125"/>
      <c r="I33" s="125"/>
      <c r="J33" s="125"/>
      <c r="K33" s="125"/>
      <c r="L33" s="125"/>
      <c r="M33" s="125"/>
      <c r="N33" s="125"/>
      <c r="O33" s="125"/>
      <c r="P33" s="126">
        <f t="shared" si="0"/>
        <v>0</v>
      </c>
      <c r="Q33" s="140"/>
      <c r="R33" s="140"/>
    </row>
    <row r="34" spans="1:18" ht="37.5" thickBot="1" x14ac:dyDescent="0.4">
      <c r="A34" s="114" t="str">
        <f>'M&amp;E Plan'!A39</f>
        <v>Activity 1.4.5</v>
      </c>
      <c r="B34" s="86" t="str">
        <f>'M&amp;E Plan'!B39</f>
        <v>Conduct a survey to understand the opportunities and challenges for micro-business development by poor people</v>
      </c>
      <c r="C34" s="121"/>
      <c r="D34" s="124"/>
      <c r="E34" s="125"/>
      <c r="F34" s="125"/>
      <c r="G34" s="125"/>
      <c r="H34" s="125"/>
      <c r="I34" s="125"/>
      <c r="J34" s="125"/>
      <c r="K34" s="125"/>
      <c r="L34" s="125"/>
      <c r="M34" s="125"/>
      <c r="N34" s="125"/>
      <c r="O34" s="125"/>
      <c r="P34" s="126">
        <f t="shared" si="0"/>
        <v>0</v>
      </c>
      <c r="Q34" s="140"/>
      <c r="R34" s="140"/>
    </row>
    <row r="35" spans="1:18" ht="74.5" thickBot="1" x14ac:dyDescent="0.4">
      <c r="A35" s="115" t="str">
        <f>'M&amp;E Plan'!A40</f>
        <v>Activity 1.4.6</v>
      </c>
      <c r="B35" s="116" t="str">
        <f>'M&amp;E Plan'!B40</f>
        <v>In collaboration with micro-finance institutions, local entrepreneurs and other members of the private sector, support poor families to be able to establish successful businesses that can take care of the welfare of their children</v>
      </c>
      <c r="C35" s="122"/>
      <c r="D35" s="124"/>
      <c r="E35" s="125"/>
      <c r="F35" s="125"/>
      <c r="G35" s="125"/>
      <c r="H35" s="125"/>
      <c r="I35" s="125"/>
      <c r="J35" s="125"/>
      <c r="K35" s="125"/>
      <c r="L35" s="125"/>
      <c r="M35" s="125"/>
      <c r="N35" s="125"/>
      <c r="O35" s="125"/>
      <c r="P35" s="126">
        <f t="shared" si="0"/>
        <v>0</v>
      </c>
      <c r="Q35" s="140"/>
      <c r="R35" s="140"/>
    </row>
    <row r="36" spans="1:18" ht="37.5" thickBot="1" x14ac:dyDescent="0.4">
      <c r="A36" s="117" t="str">
        <f>'M&amp;E Plan'!A41</f>
        <v>Outcome 2</v>
      </c>
      <c r="B36" s="117" t="str">
        <f>'M&amp;E Plan'!B41</f>
        <v xml:space="preserve">Enhanced gender equity and equality through the promotion of the rights of girls and young women </v>
      </c>
      <c r="C36" s="117"/>
      <c r="D36" s="124"/>
      <c r="E36" s="125"/>
      <c r="F36" s="125"/>
      <c r="G36" s="125"/>
      <c r="H36" s="125"/>
      <c r="I36" s="125"/>
      <c r="J36" s="125"/>
      <c r="K36" s="125"/>
      <c r="L36" s="125"/>
      <c r="M36" s="125"/>
      <c r="N36" s="125"/>
      <c r="O36" s="125"/>
      <c r="P36" s="126">
        <f t="shared" si="0"/>
        <v>0</v>
      </c>
      <c r="Q36" s="140"/>
      <c r="R36" s="140"/>
    </row>
    <row r="37" spans="1:18" ht="56.5" thickTop="1" thickBot="1" x14ac:dyDescent="0.4">
      <c r="A37" s="110" t="str">
        <f>'M&amp;E Plan'!A46</f>
        <v>Output 2.1</v>
      </c>
      <c r="B37" s="110" t="str">
        <f>'M&amp;E Plan'!B46</f>
        <v>To empower girls and young women with knowledge, skills and other resources required for their protection and overall development</v>
      </c>
      <c r="C37" s="123"/>
      <c r="D37" s="124"/>
      <c r="E37" s="125"/>
      <c r="F37" s="125"/>
      <c r="G37" s="125"/>
      <c r="H37" s="125"/>
      <c r="I37" s="125"/>
      <c r="J37" s="125"/>
      <c r="K37" s="125"/>
      <c r="L37" s="125"/>
      <c r="M37" s="125"/>
      <c r="N37" s="125"/>
      <c r="O37" s="125"/>
      <c r="P37" s="126">
        <f t="shared" si="0"/>
        <v>0</v>
      </c>
      <c r="Q37" s="140"/>
      <c r="R37" s="140"/>
    </row>
    <row r="38" spans="1:18" ht="37.5" thickBot="1" x14ac:dyDescent="0.4">
      <c r="A38" s="112" t="str">
        <f>'M&amp;E Plan'!A48</f>
        <v>Activity 2.1.1</v>
      </c>
      <c r="B38" s="113" t="str">
        <f>'M&amp;E Plan'!B48</f>
        <v xml:space="preserve">Establish girls and young women’s groups in communities
</v>
      </c>
      <c r="C38" s="120"/>
      <c r="D38" s="124"/>
      <c r="E38" s="125"/>
      <c r="F38" s="125"/>
      <c r="G38" s="125"/>
      <c r="H38" s="125"/>
      <c r="I38" s="125"/>
      <c r="J38" s="125"/>
      <c r="K38" s="125"/>
      <c r="L38" s="125"/>
      <c r="M38" s="125"/>
      <c r="N38" s="125"/>
      <c r="O38" s="125"/>
      <c r="P38" s="126">
        <f t="shared" si="0"/>
        <v>0</v>
      </c>
      <c r="Q38" s="140"/>
      <c r="R38" s="140"/>
    </row>
    <row r="39" spans="1:18" ht="56" thickBot="1" x14ac:dyDescent="0.4">
      <c r="A39" s="114" t="str">
        <f>'M&amp;E Plan'!A49</f>
        <v>Activity 2.1.2</v>
      </c>
      <c r="B39" s="86" t="str">
        <f>'M&amp;E Plan'!B49</f>
        <v>Support girls and young women’s groups to develop simple working documents that can guide their operations including membership drive and activities</v>
      </c>
      <c r="C39" s="121"/>
      <c r="D39" s="124"/>
      <c r="E39" s="125"/>
      <c r="F39" s="125"/>
      <c r="G39" s="125"/>
      <c r="H39" s="125"/>
      <c r="I39" s="125"/>
      <c r="J39" s="125"/>
      <c r="K39" s="125"/>
      <c r="L39" s="125"/>
      <c r="M39" s="125"/>
      <c r="N39" s="125"/>
      <c r="O39" s="125"/>
      <c r="P39" s="126">
        <f t="shared" si="0"/>
        <v>0</v>
      </c>
      <c r="Q39" s="140"/>
      <c r="R39" s="140"/>
    </row>
    <row r="40" spans="1:18" ht="74.5" thickBot="1" x14ac:dyDescent="0.4">
      <c r="A40" s="114" t="str">
        <f>'M&amp;E Plan'!A50</f>
        <v>Activity 2.1.3</v>
      </c>
      <c r="B40" s="86" t="str">
        <f>'M&amp;E Plan'!B50</f>
        <v>Provide training for  girls and young women’s groups in GVB, gender equality and equity and right to participation and involvement in decision making and development at the local level</v>
      </c>
      <c r="C40" s="121"/>
      <c r="D40" s="124"/>
      <c r="E40" s="125"/>
      <c r="F40" s="125"/>
      <c r="G40" s="125"/>
      <c r="H40" s="125"/>
      <c r="I40" s="125"/>
      <c r="J40" s="125"/>
      <c r="K40" s="125"/>
      <c r="L40" s="125"/>
      <c r="M40" s="125"/>
      <c r="N40" s="125"/>
      <c r="O40" s="125"/>
      <c r="P40" s="126">
        <f t="shared" si="0"/>
        <v>0</v>
      </c>
      <c r="Q40" s="140"/>
      <c r="R40" s="140"/>
    </row>
    <row r="41" spans="1:18" ht="37.5" thickBot="1" x14ac:dyDescent="0.4">
      <c r="A41" s="114" t="str">
        <f>'M&amp;E Plan'!A51</f>
        <v>Activity 2.1.4</v>
      </c>
      <c r="B41" s="86" t="str">
        <f>'M&amp;E Plan'!B51</f>
        <v>Organise routine and regular life planning skills sessions for girls and young women</v>
      </c>
      <c r="C41" s="121"/>
      <c r="D41" s="124"/>
      <c r="E41" s="125"/>
      <c r="F41" s="125"/>
      <c r="G41" s="125"/>
      <c r="H41" s="125"/>
      <c r="I41" s="125"/>
      <c r="J41" s="125"/>
      <c r="K41" s="125"/>
      <c r="L41" s="125"/>
      <c r="M41" s="125"/>
      <c r="N41" s="125"/>
      <c r="O41" s="125"/>
      <c r="P41" s="126">
        <f t="shared" si="0"/>
        <v>0</v>
      </c>
      <c r="Q41" s="140"/>
      <c r="R41" s="140"/>
    </row>
    <row r="42" spans="1:18" ht="56" thickBot="1" x14ac:dyDescent="0.4">
      <c r="A42" s="114" t="str">
        <f>'M&amp;E Plan'!A52</f>
        <v>Activity 2.1.5</v>
      </c>
      <c r="B42" s="86" t="str">
        <f>'M&amp;E Plan'!B52</f>
        <v>Organise sessions with girls and young women on career development including giving them opportunity to meet with role models</v>
      </c>
      <c r="C42" s="121"/>
      <c r="D42" s="124"/>
      <c r="E42" s="125"/>
      <c r="F42" s="125"/>
      <c r="G42" s="125"/>
      <c r="H42" s="125"/>
      <c r="I42" s="125"/>
      <c r="J42" s="125"/>
      <c r="K42" s="125"/>
      <c r="L42" s="125"/>
      <c r="M42" s="125"/>
      <c r="N42" s="125"/>
      <c r="O42" s="125"/>
      <c r="P42" s="126">
        <f t="shared" si="0"/>
        <v>0</v>
      </c>
      <c r="Q42" s="140"/>
      <c r="R42" s="140"/>
    </row>
    <row r="43" spans="1:18" ht="56" thickBot="1" x14ac:dyDescent="0.4">
      <c r="A43" s="114" t="str">
        <f>'M&amp;E Plan'!A53</f>
        <v>Activity 2.1.6</v>
      </c>
      <c r="B43" s="86" t="str">
        <f>'M&amp;E Plan'!B53</f>
        <v>Facilitate the enrolment of girls and young women who are out of school into learning institutions in collaboration with Ministry of Education and other relevant agencies</v>
      </c>
      <c r="C43" s="121"/>
      <c r="D43" s="124"/>
      <c r="E43" s="125"/>
      <c r="F43" s="125"/>
      <c r="G43" s="125"/>
      <c r="H43" s="125"/>
      <c r="I43" s="125"/>
      <c r="J43" s="125"/>
      <c r="K43" s="125"/>
      <c r="L43" s="125"/>
      <c r="M43" s="125"/>
      <c r="N43" s="125"/>
      <c r="O43" s="125"/>
      <c r="P43" s="126">
        <f t="shared" si="0"/>
        <v>0</v>
      </c>
      <c r="Q43" s="140"/>
      <c r="R43" s="140"/>
    </row>
    <row r="44" spans="1:18" ht="56" thickBot="1" x14ac:dyDescent="0.4">
      <c r="A44" s="114" t="str">
        <f>'M&amp;E Plan'!A54</f>
        <v>Activity 2.1.7</v>
      </c>
      <c r="B44" s="86" t="str">
        <f>'M&amp;E Plan'!B54</f>
        <v>Facilitate the access of girls and womenin the informal sector to job through internships, apprenticeships and other means by the end of their trainings.</v>
      </c>
      <c r="C44" s="121"/>
      <c r="D44" s="124"/>
      <c r="E44" s="125"/>
      <c r="F44" s="125"/>
      <c r="G44" s="125"/>
      <c r="H44" s="125"/>
      <c r="I44" s="125"/>
      <c r="J44" s="125"/>
      <c r="K44" s="125"/>
      <c r="L44" s="125"/>
      <c r="M44" s="125"/>
      <c r="N44" s="125"/>
      <c r="O44" s="125"/>
      <c r="P44" s="126">
        <f t="shared" si="0"/>
        <v>0</v>
      </c>
      <c r="Q44" s="140"/>
      <c r="R44" s="140"/>
    </row>
    <row r="45" spans="1:18" ht="56" thickBot="1" x14ac:dyDescent="0.4">
      <c r="A45" s="115" t="str">
        <f>'M&amp;E Plan'!A55</f>
        <v>Activity 2.1.8</v>
      </c>
      <c r="B45" s="116" t="str">
        <f>'M&amp;E Plan'!B55</f>
        <v>Provide girls and young women in formal schools with necessary support that can ensure their retention and good output in school</v>
      </c>
      <c r="C45" s="122"/>
      <c r="D45" s="124"/>
      <c r="E45" s="125"/>
      <c r="F45" s="125"/>
      <c r="G45" s="125"/>
      <c r="H45" s="125"/>
      <c r="I45" s="125"/>
      <c r="J45" s="125"/>
      <c r="K45" s="125"/>
      <c r="L45" s="125"/>
      <c r="M45" s="125"/>
      <c r="N45" s="125"/>
      <c r="O45" s="125"/>
      <c r="P45" s="126">
        <f t="shared" si="0"/>
        <v>0</v>
      </c>
      <c r="Q45" s="140"/>
      <c r="R45" s="140"/>
    </row>
    <row r="46" spans="1:18" ht="37.5" thickBot="1" x14ac:dyDescent="0.4">
      <c r="A46" s="110" t="str">
        <f>'M&amp;E Plan'!A56</f>
        <v>Output 2.2</v>
      </c>
      <c r="B46" s="110" t="str">
        <f>'M&amp;E Plan'!B56</f>
        <v>Reduced harmful and negative cultural practices that affects the rights, protection and devlopment of girls and women</v>
      </c>
      <c r="C46" s="123"/>
      <c r="D46" s="124"/>
      <c r="E46" s="125"/>
      <c r="F46" s="125"/>
      <c r="G46" s="125"/>
      <c r="H46" s="125"/>
      <c r="I46" s="125"/>
      <c r="J46" s="125"/>
      <c r="K46" s="125"/>
      <c r="L46" s="125"/>
      <c r="M46" s="125"/>
      <c r="N46" s="125"/>
      <c r="O46" s="125"/>
      <c r="P46" s="126">
        <f t="shared" si="0"/>
        <v>0</v>
      </c>
      <c r="Q46" s="140"/>
      <c r="R46" s="140"/>
    </row>
    <row r="47" spans="1:18" ht="74.5" thickBot="1" x14ac:dyDescent="0.4">
      <c r="A47" s="112" t="str">
        <f>'M&amp;E Plan'!A58</f>
        <v>Activity 2.2.1</v>
      </c>
      <c r="B47" s="113" t="str">
        <f>'M&amp;E Plan'!B58</f>
        <v>Conduct a survey on practices/laws/bi-laws that are harmful to the survival and development of girls and young women including documenting those that promote their protection and development</v>
      </c>
      <c r="C47" s="120"/>
      <c r="D47" s="124"/>
      <c r="E47" s="125"/>
      <c r="F47" s="125"/>
      <c r="G47" s="125"/>
      <c r="H47" s="125"/>
      <c r="I47" s="125"/>
      <c r="J47" s="125"/>
      <c r="K47" s="125"/>
      <c r="L47" s="125"/>
      <c r="M47" s="125"/>
      <c r="N47" s="125"/>
      <c r="O47" s="125"/>
      <c r="P47" s="126">
        <f t="shared" si="0"/>
        <v>0</v>
      </c>
      <c r="Q47" s="140"/>
      <c r="R47" s="140"/>
    </row>
    <row r="48" spans="1:18" ht="56" thickBot="1" x14ac:dyDescent="0.4">
      <c r="A48" s="114" t="str">
        <f>'M&amp;E Plan'!A59</f>
        <v>Activity 2.2.2</v>
      </c>
      <c r="B48" s="86" t="str">
        <f>'M&amp;E Plan'!B59</f>
        <v>Develop communication and awareness raising strategies against community based practices that are discriminatory and detrimental to girls and young women</v>
      </c>
      <c r="C48" s="121"/>
      <c r="D48" s="124"/>
      <c r="E48" s="125"/>
      <c r="F48" s="125"/>
      <c r="G48" s="125"/>
      <c r="H48" s="125"/>
      <c r="I48" s="125"/>
      <c r="J48" s="125"/>
      <c r="K48" s="125"/>
      <c r="L48" s="125"/>
      <c r="M48" s="125"/>
      <c r="N48" s="125"/>
      <c r="O48" s="125"/>
      <c r="P48" s="126">
        <f t="shared" si="0"/>
        <v>0</v>
      </c>
      <c r="Q48" s="140"/>
      <c r="R48" s="140"/>
    </row>
    <row r="49" spans="1:18" ht="74.5" thickBot="1" x14ac:dyDescent="0.4">
      <c r="A49" s="114" t="str">
        <f>'M&amp;E Plan'!A60</f>
        <v>Activity 2.2.3</v>
      </c>
      <c r="B49" s="86" t="str">
        <f>'M&amp;E Plan'!B60</f>
        <v>Organise community dialogue meetings and the production and displaying of IEC materials that can educate the local people about harmful practices and effect on girls, young women and the society in general</v>
      </c>
      <c r="C49" s="121"/>
      <c r="D49" s="124"/>
      <c r="E49" s="125"/>
      <c r="F49" s="125"/>
      <c r="G49" s="125"/>
      <c r="H49" s="125"/>
      <c r="I49" s="125"/>
      <c r="J49" s="125"/>
      <c r="K49" s="125"/>
      <c r="L49" s="125"/>
      <c r="M49" s="125"/>
      <c r="N49" s="125"/>
      <c r="O49" s="125"/>
      <c r="P49" s="126">
        <f t="shared" si="0"/>
        <v>0</v>
      </c>
      <c r="Q49" s="140"/>
      <c r="R49" s="140"/>
    </row>
    <row r="50" spans="1:18" ht="56" thickBot="1" x14ac:dyDescent="0.4">
      <c r="A50" s="114" t="str">
        <f>'M&amp;E Plan'!A61</f>
        <v>Activity 2.2.4</v>
      </c>
      <c r="B50" s="86" t="str">
        <f>'M&amp;E Plan'!B61</f>
        <v>Promote the inclusion of the special needs of girls and young women in the child protection system strengthening programme</v>
      </c>
      <c r="C50" s="121"/>
      <c r="D50" s="124"/>
      <c r="E50" s="125"/>
      <c r="F50" s="125"/>
      <c r="G50" s="125"/>
      <c r="H50" s="125"/>
      <c r="I50" s="125"/>
      <c r="J50" s="125"/>
      <c r="K50" s="125"/>
      <c r="L50" s="125"/>
      <c r="M50" s="125"/>
      <c r="N50" s="125"/>
      <c r="O50" s="125"/>
      <c r="P50" s="126">
        <f t="shared" si="0"/>
        <v>0</v>
      </c>
      <c r="Q50" s="140"/>
      <c r="R50" s="140"/>
    </row>
    <row r="51" spans="1:18" ht="56" thickBot="1" x14ac:dyDescent="0.4">
      <c r="A51" s="114" t="str">
        <f>'M&amp;E Plan'!A62</f>
        <v>Activity 2.2.5</v>
      </c>
      <c r="B51" s="86" t="str">
        <f>'M&amp;E Plan'!B62</f>
        <v>Lobby with community leaders to review discriminatory rules/bi-laws including those that promote gender based violence</v>
      </c>
      <c r="C51" s="121"/>
      <c r="D51" s="124"/>
      <c r="E51" s="125"/>
      <c r="F51" s="125"/>
      <c r="G51" s="125"/>
      <c r="H51" s="125"/>
      <c r="I51" s="125"/>
      <c r="J51" s="125"/>
      <c r="K51" s="125"/>
      <c r="L51" s="125"/>
      <c r="M51" s="125"/>
      <c r="N51" s="125"/>
      <c r="O51" s="125"/>
      <c r="P51" s="126">
        <f t="shared" si="0"/>
        <v>0</v>
      </c>
      <c r="Q51" s="140"/>
      <c r="R51" s="140"/>
    </row>
    <row r="52" spans="1:18" ht="37.5" thickBot="1" x14ac:dyDescent="0.4">
      <c r="A52" s="110" t="str">
        <f>'M&amp;E Plan'!A63</f>
        <v>Output 2.3</v>
      </c>
      <c r="B52" s="110" t="str">
        <f>'M&amp;E Plan'!B63</f>
        <v>Improved promotion and defence of the rights of girls through the influence of boys and girls</v>
      </c>
      <c r="C52" s="123"/>
      <c r="D52" s="124"/>
      <c r="E52" s="125"/>
      <c r="F52" s="125"/>
      <c r="G52" s="125"/>
      <c r="H52" s="125"/>
      <c r="I52" s="125"/>
      <c r="J52" s="125"/>
      <c r="K52" s="125"/>
      <c r="L52" s="125"/>
      <c r="M52" s="125"/>
      <c r="N52" s="125"/>
      <c r="O52" s="125"/>
      <c r="P52" s="126">
        <f t="shared" si="0"/>
        <v>0</v>
      </c>
      <c r="Q52" s="140"/>
      <c r="R52" s="140"/>
    </row>
    <row r="53" spans="1:18" ht="56" thickBot="1" x14ac:dyDescent="0.4">
      <c r="A53" s="86" t="str">
        <f>'M&amp;E Plan'!A65</f>
        <v>Activity 2.3.1</v>
      </c>
      <c r="B53" s="86" t="str">
        <f>'M&amp;E Plan'!B65</f>
        <v>Identify influential boys and young men to serve as ambassadors and promoters of the rights of girls and young women in schools and communities</v>
      </c>
      <c r="C53" s="121"/>
      <c r="D53" s="124"/>
      <c r="E53" s="125"/>
      <c r="F53" s="125"/>
      <c r="G53" s="125"/>
      <c r="H53" s="125"/>
      <c r="I53" s="125"/>
      <c r="J53" s="125"/>
      <c r="K53" s="125"/>
      <c r="L53" s="125"/>
      <c r="M53" s="125"/>
      <c r="N53" s="125"/>
      <c r="O53" s="125"/>
      <c r="P53" s="126">
        <f t="shared" si="0"/>
        <v>0</v>
      </c>
      <c r="Q53" s="140"/>
      <c r="R53" s="140"/>
    </row>
    <row r="54" spans="1:18" ht="56" thickBot="1" x14ac:dyDescent="0.4">
      <c r="A54" s="86" t="str">
        <f>'M&amp;E Plan'!A66</f>
        <v>Activity 2.3.2</v>
      </c>
      <c r="B54" s="86" t="str">
        <f>'M&amp;E Plan'!B66</f>
        <v>Work with the boys and young men identified to develop strategies and develop plan on how they can be involved in exclusive girls rights projects</v>
      </c>
      <c r="C54" s="121"/>
      <c r="D54" s="124"/>
      <c r="E54" s="125"/>
      <c r="F54" s="125"/>
      <c r="G54" s="125"/>
      <c r="H54" s="125"/>
      <c r="I54" s="125"/>
      <c r="J54" s="125"/>
      <c r="K54" s="125"/>
      <c r="L54" s="125"/>
      <c r="M54" s="125"/>
      <c r="N54" s="125"/>
      <c r="O54" s="125"/>
      <c r="P54" s="126">
        <f t="shared" si="0"/>
        <v>0</v>
      </c>
      <c r="Q54" s="140"/>
      <c r="R54" s="140"/>
    </row>
    <row r="55" spans="1:18" ht="56" thickBot="1" x14ac:dyDescent="0.4">
      <c r="A55" s="86" t="str">
        <f>'M&amp;E Plan'!A67</f>
        <v>Activity 2.3.3</v>
      </c>
      <c r="B55" s="86" t="str">
        <f>'M&amp;E Plan'!B67</f>
        <v xml:space="preserve">Develop manuals or other tools and train staff and the ambassadors in how to involve boys and young men
</v>
      </c>
      <c r="C55" s="121"/>
      <c r="D55" s="124"/>
      <c r="E55" s="125"/>
      <c r="F55" s="125"/>
      <c r="G55" s="125"/>
      <c r="H55" s="125"/>
      <c r="I55" s="125"/>
      <c r="J55" s="125"/>
      <c r="K55" s="125"/>
      <c r="L55" s="125"/>
      <c r="M55" s="125"/>
      <c r="N55" s="125"/>
      <c r="O55" s="125"/>
      <c r="P55" s="126">
        <f t="shared" si="0"/>
        <v>0</v>
      </c>
      <c r="Q55" s="140"/>
      <c r="R55" s="140"/>
    </row>
    <row r="56" spans="1:18" ht="74.5" thickBot="1" x14ac:dyDescent="0.4">
      <c r="A56" s="86" t="str">
        <f>'M&amp;E Plan'!A68</f>
        <v>Activity 2.3.4</v>
      </c>
      <c r="B56" s="86" t="str">
        <f>'M&amp;E Plan'!B68</f>
        <v>Support boys and girls groups to organise joint programmes that promote campaign for equity and equality, equal rights, equal participation, equal access and use of resources by boys and girls</v>
      </c>
      <c r="C56" s="121"/>
      <c r="D56" s="124"/>
      <c r="E56" s="125"/>
      <c r="F56" s="125"/>
      <c r="G56" s="125"/>
      <c r="H56" s="125"/>
      <c r="I56" s="125"/>
      <c r="J56" s="125"/>
      <c r="K56" s="125"/>
      <c r="L56" s="125"/>
      <c r="M56" s="125"/>
      <c r="N56" s="125"/>
      <c r="O56" s="125"/>
      <c r="P56" s="126">
        <f t="shared" si="0"/>
        <v>0</v>
      </c>
      <c r="Q56" s="140"/>
      <c r="R56" s="140"/>
    </row>
    <row r="57" spans="1:18" ht="56.5" thickTop="1" thickBot="1" x14ac:dyDescent="0.4">
      <c r="A57" s="111" t="str">
        <f>'M&amp;E Plan'!A69</f>
        <v>Outcome 3</v>
      </c>
      <c r="B57" s="111" t="str">
        <f>'M&amp;E Plan'!B69</f>
        <v>Enhanced access to justice, rehabilitation and reintegration of children in conflict with the law and child victims of violence and economic exploitation</v>
      </c>
      <c r="C57" s="111"/>
      <c r="D57" s="124"/>
      <c r="E57" s="125"/>
      <c r="F57" s="125"/>
      <c r="G57" s="125"/>
      <c r="H57" s="125"/>
      <c r="I57" s="125"/>
      <c r="J57" s="125"/>
      <c r="K57" s="125"/>
      <c r="L57" s="125"/>
      <c r="M57" s="125"/>
      <c r="N57" s="125"/>
      <c r="O57" s="125"/>
      <c r="P57" s="126">
        <f t="shared" si="0"/>
        <v>0</v>
      </c>
      <c r="Q57" s="140"/>
      <c r="R57" s="140"/>
    </row>
    <row r="58" spans="1:18" ht="56.5" thickTop="1" thickBot="1" x14ac:dyDescent="0.4">
      <c r="A58" s="110" t="str">
        <f>'M&amp;E Plan'!A72</f>
        <v>Output 3.1</v>
      </c>
      <c r="B58" s="110" t="str">
        <f>'M&amp;E Plan'!B72</f>
        <v>Generate public interest and collective response to child abuse particularly focusing on sexual abuse, neglect, child labour and child trafficking</v>
      </c>
      <c r="C58" s="123"/>
      <c r="D58" s="124"/>
      <c r="E58" s="125"/>
      <c r="F58" s="125"/>
      <c r="G58" s="125"/>
      <c r="H58" s="125"/>
      <c r="I58" s="125"/>
      <c r="J58" s="125"/>
      <c r="K58" s="125"/>
      <c r="L58" s="125"/>
      <c r="M58" s="125"/>
      <c r="N58" s="125"/>
      <c r="O58" s="125"/>
      <c r="P58" s="126">
        <f t="shared" si="0"/>
        <v>0</v>
      </c>
      <c r="Q58" s="140"/>
      <c r="R58" s="140"/>
    </row>
    <row r="59" spans="1:18" ht="56" thickBot="1" x14ac:dyDescent="0.4">
      <c r="A59" s="86" t="str">
        <f>'M&amp;E Plan'!A74</f>
        <v>Activity 3.1.1</v>
      </c>
      <c r="B59" s="86" t="str">
        <f>'M&amp;E Plan'!B74</f>
        <v>Conduct research to fully understand the trend and realities of child sexual abuse, neglect, labour and trafficking which keep showing as main child abuse issues in the Ashanti region</v>
      </c>
      <c r="C59" s="121"/>
      <c r="D59" s="124"/>
      <c r="E59" s="125"/>
      <c r="F59" s="125"/>
      <c r="G59" s="125"/>
      <c r="H59" s="125"/>
      <c r="I59" s="125"/>
      <c r="J59" s="125"/>
      <c r="K59" s="125"/>
      <c r="L59" s="125"/>
      <c r="M59" s="125"/>
      <c r="N59" s="125"/>
      <c r="O59" s="125"/>
      <c r="P59" s="126">
        <f t="shared" si="0"/>
        <v>0</v>
      </c>
      <c r="Q59" s="140"/>
      <c r="R59" s="140"/>
    </row>
    <row r="60" spans="1:18" ht="37.5" thickBot="1" x14ac:dyDescent="0.4">
      <c r="A60" s="86" t="str">
        <f>'M&amp;E Plan'!A75</f>
        <v>Activity 3.1.2</v>
      </c>
      <c r="B60" s="86" t="str">
        <f>'M&amp;E Plan'!B75</f>
        <v>Develop messages for awareness raising on the different kinds of child abuse prioritised by DCI-Ghana</v>
      </c>
      <c r="C60" s="121"/>
      <c r="D60" s="124"/>
      <c r="E60" s="125"/>
      <c r="F60" s="125"/>
      <c r="G60" s="125"/>
      <c r="H60" s="125"/>
      <c r="I60" s="125"/>
      <c r="J60" s="125"/>
      <c r="K60" s="125"/>
      <c r="L60" s="125"/>
      <c r="M60" s="125"/>
      <c r="N60" s="125"/>
      <c r="O60" s="125"/>
      <c r="P60" s="126">
        <f t="shared" si="0"/>
        <v>0</v>
      </c>
      <c r="Q60" s="140"/>
      <c r="R60" s="140"/>
    </row>
    <row r="61" spans="1:18" ht="37.5" thickBot="1" x14ac:dyDescent="0.4">
      <c r="A61" s="86" t="str">
        <f>'M&amp;E Plan'!A76</f>
        <v>Activity 3.1.3</v>
      </c>
      <c r="B61" s="86" t="str">
        <f>'M&amp;E Plan'!B76</f>
        <v>Disseminate the messages through radio, TV, posters, and other means of dissemination involving young people</v>
      </c>
      <c r="C61" s="121"/>
      <c r="D61" s="124"/>
      <c r="E61" s="125"/>
      <c r="F61" s="125"/>
      <c r="G61" s="125"/>
      <c r="H61" s="125"/>
      <c r="I61" s="125"/>
      <c r="J61" s="125"/>
      <c r="K61" s="125"/>
      <c r="L61" s="125"/>
      <c r="M61" s="125"/>
      <c r="N61" s="125"/>
      <c r="O61" s="125"/>
      <c r="P61" s="126">
        <f t="shared" si="0"/>
        <v>0</v>
      </c>
      <c r="Q61" s="140"/>
      <c r="R61" s="140"/>
    </row>
    <row r="62" spans="1:18" ht="37.5" thickBot="1" x14ac:dyDescent="0.4">
      <c r="A62" s="86" t="str">
        <f>'M&amp;E Plan'!A77</f>
        <v>Activity 3.1.4</v>
      </c>
      <c r="B62" s="86" t="str">
        <f>'M&amp;E Plan'!B77</f>
        <v>Develop tools that can be used for service delivery e.g counselling and legal advice</v>
      </c>
      <c r="C62" s="121"/>
      <c r="D62" s="124"/>
      <c r="E62" s="125"/>
      <c r="F62" s="125"/>
      <c r="G62" s="125"/>
      <c r="H62" s="125"/>
      <c r="I62" s="125"/>
      <c r="J62" s="125"/>
      <c r="K62" s="125"/>
      <c r="L62" s="125"/>
      <c r="M62" s="125"/>
      <c r="N62" s="125"/>
      <c r="O62" s="125"/>
      <c r="P62" s="126">
        <f t="shared" si="0"/>
        <v>0</v>
      </c>
      <c r="Q62" s="140"/>
      <c r="R62" s="140"/>
    </row>
    <row r="63" spans="1:18" ht="74.5" thickBot="1" x14ac:dyDescent="0.4">
      <c r="A63" s="86" t="str">
        <f>'M&amp;E Plan'!A78</f>
        <v>Activity 3.1.5</v>
      </c>
      <c r="B63" s="86" t="str">
        <f>'M&amp;E Plan'!B78</f>
        <v>Raise awareness of the public on child abuse and reporting channels and mechanisms including the role of DCI’s socio-legal defence centre in facilitating prosecution of cases of child abuse</v>
      </c>
      <c r="C63" s="121"/>
      <c r="D63" s="124"/>
      <c r="E63" s="125"/>
      <c r="F63" s="125"/>
      <c r="G63" s="125"/>
      <c r="H63" s="125"/>
      <c r="I63" s="125"/>
      <c r="J63" s="125"/>
      <c r="K63" s="125"/>
      <c r="L63" s="125"/>
      <c r="M63" s="125"/>
      <c r="N63" s="125"/>
      <c r="O63" s="125"/>
      <c r="P63" s="126">
        <f t="shared" si="0"/>
        <v>0</v>
      </c>
      <c r="Q63" s="140"/>
      <c r="R63" s="140"/>
    </row>
    <row r="64" spans="1:18" ht="56" thickBot="1" x14ac:dyDescent="0.4">
      <c r="A64" s="86" t="str">
        <f>'M&amp;E Plan'!A79</f>
        <v>Activity 3.1.6</v>
      </c>
      <c r="B64" s="86" t="str">
        <f>'M&amp;E Plan'!B79</f>
        <v>Provide legal advice and social support for victims and their families to be able to submit appropriate evidence to the police during the course of investigation</v>
      </c>
      <c r="C64" s="121"/>
      <c r="D64" s="124"/>
      <c r="E64" s="125"/>
      <c r="F64" s="125"/>
      <c r="G64" s="125"/>
      <c r="H64" s="125"/>
      <c r="I64" s="125"/>
      <c r="J64" s="125"/>
      <c r="K64" s="125"/>
      <c r="L64" s="125"/>
      <c r="M64" s="125"/>
      <c r="N64" s="125"/>
      <c r="O64" s="125"/>
      <c r="P64" s="126">
        <f t="shared" si="0"/>
        <v>0</v>
      </c>
      <c r="Q64" s="140"/>
      <c r="R64" s="140"/>
    </row>
    <row r="65" spans="1:18" ht="56" thickBot="1" x14ac:dyDescent="0.4">
      <c r="A65" s="86" t="str">
        <f>'M&amp;E Plan'!A80</f>
        <v>Activity 3.1.7</v>
      </c>
      <c r="B65" s="86" t="str">
        <f>'M&amp;E Plan'!B80</f>
        <v>Campaign for access to free medical examination and treatment for victims of sexual violence and other forms of gross abuses</v>
      </c>
      <c r="C65" s="121"/>
      <c r="D65" s="124"/>
      <c r="E65" s="125"/>
      <c r="F65" s="125"/>
      <c r="G65" s="125"/>
      <c r="H65" s="125"/>
      <c r="I65" s="125"/>
      <c r="J65" s="125"/>
      <c r="K65" s="125"/>
      <c r="L65" s="125"/>
      <c r="M65" s="125"/>
      <c r="N65" s="125"/>
      <c r="O65" s="125"/>
      <c r="P65" s="126">
        <f t="shared" si="0"/>
        <v>0</v>
      </c>
      <c r="Q65" s="140"/>
      <c r="R65" s="140"/>
    </row>
    <row r="66" spans="1:18" ht="37.5" thickBot="1" x14ac:dyDescent="0.4">
      <c r="A66" s="110" t="str">
        <f>'M&amp;E Plan'!A81</f>
        <v>Output 3.2</v>
      </c>
      <c r="B66" s="110" t="str">
        <f>'M&amp;E Plan'!B81</f>
        <v>Provide social support and legal defence for children in conflict with the law and child victims of violence/abuse</v>
      </c>
      <c r="C66" s="123"/>
      <c r="D66" s="124"/>
      <c r="E66" s="125"/>
      <c r="F66" s="125"/>
      <c r="G66" s="125"/>
      <c r="H66" s="125"/>
      <c r="I66" s="125"/>
      <c r="J66" s="125"/>
      <c r="K66" s="125"/>
      <c r="L66" s="125"/>
      <c r="M66" s="125"/>
      <c r="N66" s="125"/>
      <c r="O66" s="125"/>
      <c r="P66" s="126">
        <f t="shared" si="0"/>
        <v>0</v>
      </c>
      <c r="Q66" s="140"/>
      <c r="R66" s="140"/>
    </row>
    <row r="67" spans="1:18" ht="56" thickBot="1" x14ac:dyDescent="0.4">
      <c r="A67" s="86" t="str">
        <f>'M&amp;E Plan'!A83</f>
        <v>Activity 3.2.1</v>
      </c>
      <c r="B67" s="86" t="str">
        <f>'M&amp;E Plan'!B83</f>
        <v>Develop minimum standards and guidelines for the operation of the socio-legal defence centre including its services, target group and cases that it deals with</v>
      </c>
      <c r="C67" s="121"/>
      <c r="D67" s="124"/>
      <c r="E67" s="125"/>
      <c r="F67" s="125"/>
      <c r="G67" s="125"/>
      <c r="H67" s="125"/>
      <c r="I67" s="125"/>
      <c r="J67" s="125"/>
      <c r="K67" s="125"/>
      <c r="L67" s="125"/>
      <c r="M67" s="125"/>
      <c r="N67" s="125"/>
      <c r="O67" s="125"/>
      <c r="P67" s="126">
        <f t="shared" si="0"/>
        <v>0</v>
      </c>
      <c r="Q67" s="140"/>
      <c r="R67" s="140"/>
    </row>
    <row r="68" spans="1:18" ht="37.5" thickBot="1" x14ac:dyDescent="0.4">
      <c r="A68" s="86" t="str">
        <f>'M&amp;E Plan'!A84</f>
        <v>Activity 3.2.2</v>
      </c>
      <c r="B68" s="86" t="str">
        <f>'M&amp;E Plan'!B84</f>
        <v>Develop a referral pathway for the centre including directory of services of other service providers;</v>
      </c>
      <c r="C68" s="121"/>
      <c r="D68" s="124"/>
      <c r="E68" s="125"/>
      <c r="F68" s="125"/>
      <c r="G68" s="125"/>
      <c r="H68" s="125"/>
      <c r="I68" s="125"/>
      <c r="J68" s="125"/>
      <c r="K68" s="125"/>
      <c r="L68" s="125"/>
      <c r="M68" s="125"/>
      <c r="N68" s="125"/>
      <c r="O68" s="125"/>
      <c r="P68" s="126">
        <f t="shared" si="0"/>
        <v>0</v>
      </c>
      <c r="Q68" s="140"/>
      <c r="R68" s="140"/>
    </row>
    <row r="69" spans="1:18" ht="74.5" thickBot="1" x14ac:dyDescent="0.4">
      <c r="A69" s="86" t="str">
        <f>'M&amp;E Plan'!A85</f>
        <v>Activity 3.2.3</v>
      </c>
      <c r="B69" s="86" t="str">
        <f>'M&amp;E Plan'!B85</f>
        <v>Provide legal advice, paralegal, psychosocial, mediation and family tracing and reunification training for social workers and other staff that manage cases of children at the socio-legal defence centre</v>
      </c>
      <c r="C69" s="121"/>
      <c r="D69" s="124"/>
      <c r="E69" s="125"/>
      <c r="F69" s="125"/>
      <c r="G69" s="125"/>
      <c r="H69" s="125"/>
      <c r="I69" s="125"/>
      <c r="J69" s="125"/>
      <c r="K69" s="125"/>
      <c r="L69" s="125"/>
      <c r="M69" s="125"/>
      <c r="N69" s="125"/>
      <c r="O69" s="125"/>
      <c r="P69" s="126">
        <f t="shared" ref="P69:P76" si="1">SUM(D69:O69)</f>
        <v>0</v>
      </c>
      <c r="Q69" s="140"/>
      <c r="R69" s="140"/>
    </row>
    <row r="70" spans="1:18" ht="37.5" thickBot="1" x14ac:dyDescent="0.4">
      <c r="A70" s="86" t="str">
        <f>'M&amp;E Plan'!A86</f>
        <v>Activity 3.2.4</v>
      </c>
      <c r="B70" s="86" t="str">
        <f>'M&amp;E Plan'!B86</f>
        <v>Pay regular visit to police stations, prisons and courts to identify children in detention</v>
      </c>
      <c r="C70" s="121"/>
      <c r="D70" s="124"/>
      <c r="E70" s="125"/>
      <c r="F70" s="125"/>
      <c r="G70" s="125"/>
      <c r="H70" s="125"/>
      <c r="I70" s="125"/>
      <c r="J70" s="125"/>
      <c r="K70" s="125"/>
      <c r="L70" s="125"/>
      <c r="M70" s="125"/>
      <c r="N70" s="125"/>
      <c r="O70" s="125"/>
      <c r="P70" s="126">
        <f t="shared" si="1"/>
        <v>0</v>
      </c>
      <c r="Q70" s="140"/>
      <c r="R70" s="140"/>
    </row>
    <row r="71" spans="1:18" ht="62.4" customHeight="1" thickBot="1" x14ac:dyDescent="0.4">
      <c r="A71" s="86" t="str">
        <f>'M&amp;E Plan'!A87</f>
        <v>Activity 3.2.5</v>
      </c>
      <c r="B71" s="86" t="str">
        <f>'M&amp;E Plan'!B87</f>
        <v>Advocate for the release and/or diversion of cases of children held in police custody including mediation for pre-trial and non-judicial settlement of the matters</v>
      </c>
      <c r="C71" s="121"/>
      <c r="D71" s="124"/>
      <c r="E71" s="125"/>
      <c r="F71" s="125"/>
      <c r="G71" s="125"/>
      <c r="H71" s="125"/>
      <c r="I71" s="125"/>
      <c r="J71" s="125"/>
      <c r="K71" s="125"/>
      <c r="L71" s="125"/>
      <c r="M71" s="125"/>
      <c r="N71" s="125"/>
      <c r="O71" s="125"/>
      <c r="P71" s="126">
        <f t="shared" si="1"/>
        <v>0</v>
      </c>
      <c r="Q71" s="140"/>
      <c r="R71" s="140"/>
    </row>
    <row r="72" spans="1:18" ht="40.25" customHeight="1" thickBot="1" x14ac:dyDescent="0.4">
      <c r="A72" s="110" t="str">
        <f>'M&amp;E Plan'!A88</f>
        <v>Output 3.3</v>
      </c>
      <c r="B72" s="110" t="str">
        <f>'M&amp;E Plan'!B88</f>
        <v>Ensure rehabilitation and reintegration of children in conflict with the law and child victims of abuse and/or economic exploitation</v>
      </c>
      <c r="C72" s="123"/>
      <c r="D72" s="124"/>
      <c r="E72" s="125"/>
      <c r="F72" s="125"/>
      <c r="G72" s="125"/>
      <c r="H72" s="125"/>
      <c r="I72" s="125"/>
      <c r="J72" s="125"/>
      <c r="K72" s="125"/>
      <c r="L72" s="125"/>
      <c r="M72" s="125"/>
      <c r="N72" s="125"/>
      <c r="O72" s="125"/>
      <c r="P72" s="126">
        <f t="shared" si="1"/>
        <v>0</v>
      </c>
      <c r="Q72" s="140"/>
      <c r="R72" s="140"/>
    </row>
    <row r="73" spans="1:18" ht="67.25" customHeight="1" thickBot="1" x14ac:dyDescent="0.4">
      <c r="A73" s="86" t="str">
        <f>'M&amp;E Plan'!A91</f>
        <v>Activity 3.3.1</v>
      </c>
      <c r="B73" s="86" t="str">
        <f>'M&amp;E Plan'!B91</f>
        <v>Provide technical and logistics support to the DA and MGACW to develop guidelines on family tracing and reintegration of separated children</v>
      </c>
      <c r="C73" s="121"/>
      <c r="D73" s="124"/>
      <c r="E73" s="125"/>
      <c r="F73" s="125"/>
      <c r="G73" s="125"/>
      <c r="H73" s="125"/>
      <c r="I73" s="125"/>
      <c r="J73" s="125"/>
      <c r="K73" s="125"/>
      <c r="L73" s="125"/>
      <c r="M73" s="125"/>
      <c r="N73" s="125"/>
      <c r="O73" s="125"/>
      <c r="P73" s="126">
        <f t="shared" si="1"/>
        <v>0</v>
      </c>
      <c r="Q73" s="140"/>
      <c r="R73" s="140"/>
    </row>
    <row r="74" spans="1:18" ht="42.65" customHeight="1" thickBot="1" x14ac:dyDescent="0.4">
      <c r="A74" s="86" t="str">
        <f>'M&amp;E Plan'!A92</f>
        <v>Activity 3.3.2</v>
      </c>
      <c r="B74" s="86" t="str">
        <f>'M&amp;E Plan'!B92</f>
        <v>Support the DA and MGACW to map out key partners including DCI-Gh that have experience and resource for family tracing and reintegration of separated children</v>
      </c>
      <c r="C74" s="121"/>
      <c r="D74" s="124"/>
      <c r="E74" s="125"/>
      <c r="F74" s="125"/>
      <c r="G74" s="125"/>
      <c r="H74" s="125"/>
      <c r="I74" s="125"/>
      <c r="J74" s="125"/>
      <c r="K74" s="125"/>
      <c r="L74" s="125"/>
      <c r="M74" s="125"/>
      <c r="N74" s="125"/>
      <c r="O74" s="125"/>
      <c r="P74" s="126">
        <f t="shared" si="1"/>
        <v>0</v>
      </c>
      <c r="Q74" s="140"/>
      <c r="R74" s="140"/>
    </row>
    <row r="75" spans="1:18" ht="56" thickBot="1" x14ac:dyDescent="0.4">
      <c r="A75" s="86" t="str">
        <f>'M&amp;E Plan'!A93</f>
        <v>Activity 3.3.3</v>
      </c>
      <c r="B75" s="86" t="str">
        <f>'M&amp;E Plan'!B93</f>
        <v>Support the DA and MGACW to sign MoU with all the partners identified and provide training for them on the new Guidelines on family tracing and reunification of the child</v>
      </c>
      <c r="C75" s="121"/>
      <c r="D75" s="124"/>
      <c r="E75" s="125"/>
      <c r="F75" s="125"/>
      <c r="G75" s="125"/>
      <c r="H75" s="125"/>
      <c r="I75" s="125"/>
      <c r="J75" s="125"/>
      <c r="K75" s="125"/>
      <c r="L75" s="125"/>
      <c r="M75" s="125"/>
      <c r="N75" s="125"/>
      <c r="O75" s="125"/>
      <c r="P75" s="126">
        <f t="shared" si="1"/>
        <v>0</v>
      </c>
      <c r="Q75" s="140"/>
      <c r="R75" s="140"/>
    </row>
    <row r="76" spans="1:18" ht="39" customHeight="1" thickBot="1" x14ac:dyDescent="0.4">
      <c r="A76" s="86" t="str">
        <f>'M&amp;E Plan'!A94</f>
        <v>Activity 3.3.4</v>
      </c>
      <c r="B76" s="86" t="str">
        <f>'M&amp;E Plan'!B94</f>
        <v>Facilitate family reunification of children from police custody and prisons and other separated children at risk of coming in contact with the law as victim or offenders</v>
      </c>
      <c r="C76" s="121"/>
      <c r="D76" s="124"/>
      <c r="E76" s="125"/>
      <c r="F76" s="125"/>
      <c r="G76" s="125"/>
      <c r="H76" s="125"/>
      <c r="I76" s="125"/>
      <c r="J76" s="125"/>
      <c r="K76" s="125"/>
      <c r="L76" s="125"/>
      <c r="M76" s="125"/>
      <c r="N76" s="125"/>
      <c r="O76" s="125"/>
      <c r="P76" s="126">
        <f t="shared" si="1"/>
        <v>0</v>
      </c>
      <c r="Q76" s="140"/>
      <c r="R76" s="14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76"/>
  <sheetViews>
    <sheetView workbookViewId="0">
      <selection activeCell="I5" sqref="I5"/>
    </sheetView>
  </sheetViews>
  <sheetFormatPr defaultColWidth="8.90625" defaultRowHeight="15.5" x14ac:dyDescent="0.35"/>
  <cols>
    <col min="1" max="1" width="15.6328125" style="105" customWidth="1"/>
    <col min="2" max="2" width="57.6328125" style="106" customWidth="1"/>
    <col min="3" max="3" width="24.36328125" style="107" customWidth="1"/>
    <col min="4" max="16" width="8.90625" style="1"/>
    <col min="17" max="17" width="18.36328125" style="1" customWidth="1"/>
    <col min="18" max="18" width="19.453125" style="1" customWidth="1"/>
    <col min="19" max="19" width="14.6328125" style="1" customWidth="1"/>
    <col min="20" max="16384" width="8.90625" style="1"/>
  </cols>
  <sheetData>
    <row r="1" spans="1:79" ht="16.25" thickBot="1" x14ac:dyDescent="0.35"/>
    <row r="2" spans="1:79" s="133" customFormat="1" ht="62.4" customHeight="1" thickBot="1" x14ac:dyDescent="0.35">
      <c r="A2" s="130" t="s">
        <v>183</v>
      </c>
      <c r="B2" s="136" t="s">
        <v>182</v>
      </c>
      <c r="C2" s="135" t="s">
        <v>287</v>
      </c>
      <c r="D2" s="134" t="s">
        <v>275</v>
      </c>
      <c r="E2" s="131" t="s">
        <v>276</v>
      </c>
      <c r="F2" s="131" t="s">
        <v>277</v>
      </c>
      <c r="G2" s="131" t="s">
        <v>278</v>
      </c>
      <c r="H2" s="131" t="s">
        <v>279</v>
      </c>
      <c r="I2" s="131" t="s">
        <v>280</v>
      </c>
      <c r="J2" s="131" t="s">
        <v>281</v>
      </c>
      <c r="K2" s="131" t="s">
        <v>282</v>
      </c>
      <c r="L2" s="131" t="s">
        <v>283</v>
      </c>
      <c r="M2" s="131" t="s">
        <v>284</v>
      </c>
      <c r="N2" s="131" t="s">
        <v>285</v>
      </c>
      <c r="O2" s="131" t="s">
        <v>286</v>
      </c>
      <c r="P2" s="132" t="s">
        <v>290</v>
      </c>
      <c r="Q2" s="137" t="s">
        <v>288</v>
      </c>
      <c r="R2" s="138" t="s">
        <v>289</v>
      </c>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row>
    <row r="3" spans="1:79" ht="58.25" thickBot="1" x14ac:dyDescent="0.35">
      <c r="A3" s="127" t="str">
        <f>'M&amp;E Plan'!A3</f>
        <v>Programme Outcome (project goal)</v>
      </c>
      <c r="B3" s="127" t="str">
        <f>'M&amp;E Plan'!B3</f>
        <v>Strenghtened child protection systems in Ghana to adequately prevent, respond to and manage child rights and protection issues.</v>
      </c>
      <c r="C3" s="127"/>
      <c r="D3" s="128"/>
      <c r="E3" s="128"/>
      <c r="F3" s="128"/>
      <c r="G3" s="128"/>
      <c r="H3" s="128"/>
      <c r="I3" s="128"/>
      <c r="J3" s="128"/>
      <c r="K3" s="128"/>
      <c r="L3" s="128"/>
      <c r="M3" s="128"/>
      <c r="N3" s="128"/>
      <c r="O3" s="128"/>
      <c r="P3" s="129"/>
      <c r="Q3" s="139"/>
      <c r="R3" s="139"/>
    </row>
    <row r="4" spans="1:79" ht="58.75" thickTop="1" thickBot="1" x14ac:dyDescent="0.35">
      <c r="A4" s="108" t="str">
        <f>'M&amp;E Plan'!A4</f>
        <v>Outcome 1</v>
      </c>
      <c r="B4" s="108" t="str">
        <f>'M&amp;E Plan'!B4</f>
        <v xml:space="preserve"> Improved policy formulation and implementation by government including the district assemblies of Ghana aimed at filling child protection gaps</v>
      </c>
      <c r="C4" s="118"/>
      <c r="D4" s="124"/>
      <c r="E4" s="125"/>
      <c r="F4" s="125"/>
      <c r="G4" s="125"/>
      <c r="H4" s="125"/>
      <c r="I4" s="125"/>
      <c r="J4" s="125"/>
      <c r="K4" s="125"/>
      <c r="L4" s="125"/>
      <c r="M4" s="125"/>
      <c r="N4" s="125"/>
      <c r="O4" s="125"/>
      <c r="P4" s="126"/>
      <c r="Q4" s="140"/>
      <c r="R4" s="140"/>
    </row>
    <row r="5" spans="1:79" ht="58.25" thickBot="1" x14ac:dyDescent="0.35">
      <c r="A5" s="109" t="str">
        <f>'M&amp;E Plan'!A6</f>
        <v>Output 1.1</v>
      </c>
      <c r="B5" s="109" t="str">
        <f>'M&amp;E Plan'!B6</f>
        <v>Improved capacities of staff to lobby for and  draft child protection policy that will guide the child protection system strengthening initiative in Ghana</v>
      </c>
      <c r="C5" s="119"/>
      <c r="D5" s="124"/>
      <c r="E5" s="125"/>
      <c r="F5" s="125"/>
      <c r="G5" s="125"/>
      <c r="H5" s="125"/>
      <c r="I5" s="125"/>
      <c r="J5" s="125"/>
      <c r="K5" s="125"/>
      <c r="L5" s="125"/>
      <c r="M5" s="125"/>
      <c r="N5" s="125"/>
      <c r="O5" s="125"/>
      <c r="P5" s="126"/>
      <c r="Q5" s="140"/>
      <c r="R5" s="140"/>
    </row>
    <row r="6" spans="1:79" ht="39" thickBot="1" x14ac:dyDescent="0.35">
      <c r="A6" s="112" t="str">
        <f>'M&amp;E Plan'!A8</f>
        <v>Activity 1.1.1</v>
      </c>
      <c r="B6" s="113" t="str">
        <f>'M&amp;E Plan'!B8</f>
        <v>Conduct legislative reviews to identify gaps and evidences for law reforms</v>
      </c>
      <c r="C6" s="120" t="s">
        <v>292</v>
      </c>
      <c r="D6" s="124"/>
      <c r="E6" s="125"/>
      <c r="F6" s="125"/>
      <c r="G6" s="125"/>
      <c r="H6" s="125"/>
      <c r="I6" s="125"/>
      <c r="J6" s="125"/>
      <c r="K6" s="125"/>
      <c r="L6" s="125"/>
      <c r="M6" s="125"/>
      <c r="N6" s="125"/>
      <c r="O6" s="125"/>
      <c r="P6" s="126">
        <f t="shared" ref="P6:P68" si="0">SUM(D6:O6)</f>
        <v>0</v>
      </c>
      <c r="Q6" s="140"/>
      <c r="R6" s="140"/>
    </row>
    <row r="7" spans="1:79" ht="37.5" thickBot="1" x14ac:dyDescent="0.4">
      <c r="A7" s="114" t="str">
        <f>'M&amp;E Plan'!A9</f>
        <v>Activity 1.1.2</v>
      </c>
      <c r="B7" s="86" t="str">
        <f>'M&amp;E Plan'!B9</f>
        <v>Conduct legal research and examine the efficacy of the Ghana Children’s Act and other relevant laws</v>
      </c>
      <c r="C7" s="121" t="s">
        <v>293</v>
      </c>
      <c r="D7" s="124">
        <v>1</v>
      </c>
      <c r="E7" s="125"/>
      <c r="F7" s="125"/>
      <c r="G7" s="125"/>
      <c r="H7" s="125"/>
      <c r="I7" s="125"/>
      <c r="J7" s="125">
        <v>1</v>
      </c>
      <c r="K7" s="125"/>
      <c r="L7" s="125"/>
      <c r="M7" s="125"/>
      <c r="N7" s="125">
        <v>1</v>
      </c>
      <c r="O7" s="125"/>
      <c r="P7" s="126">
        <f t="shared" si="0"/>
        <v>3</v>
      </c>
      <c r="Q7" s="140"/>
      <c r="R7" s="140"/>
    </row>
    <row r="8" spans="1:79" ht="39" thickBot="1" x14ac:dyDescent="0.35">
      <c r="A8" s="114" t="str">
        <f>'M&amp;E Plan'!A10</f>
        <v>Activity 1.1.3</v>
      </c>
      <c r="B8" s="86" t="str">
        <f>'M&amp;E Plan'!B10</f>
        <v>Advocate for legal reforms with the view of harmonising laws with the new child protection policy</v>
      </c>
      <c r="C8" s="121" t="s">
        <v>294</v>
      </c>
      <c r="D8" s="124"/>
      <c r="E8" s="125"/>
      <c r="F8" s="125">
        <v>1</v>
      </c>
      <c r="G8" s="125"/>
      <c r="H8" s="125"/>
      <c r="I8" s="125"/>
      <c r="J8" s="125"/>
      <c r="K8" s="125">
        <v>1</v>
      </c>
      <c r="L8" s="125"/>
      <c r="M8" s="125"/>
      <c r="N8" s="125"/>
      <c r="O8" s="125"/>
      <c r="P8" s="126">
        <f t="shared" si="0"/>
        <v>2</v>
      </c>
      <c r="Q8" s="140"/>
      <c r="R8" s="140"/>
    </row>
    <row r="9" spans="1:79" ht="56" thickBot="1" x14ac:dyDescent="0.4">
      <c r="A9" s="114" t="str">
        <f>'M&amp;E Plan'!A11</f>
        <v>Activity 1.1.4</v>
      </c>
      <c r="B9" s="86" t="str">
        <f>'M&amp;E Plan'!B11</f>
        <v>Contribute to the drafting of the new bills and also lobby for the passage of the new bills into laws collaboration with UNICEF, GP CSC and other influential CSOs and coalitions</v>
      </c>
      <c r="C9" s="121"/>
      <c r="D9" s="124"/>
      <c r="E9" s="125"/>
      <c r="F9" s="125"/>
      <c r="G9" s="125"/>
      <c r="H9" s="125"/>
      <c r="I9" s="125"/>
      <c r="J9" s="125"/>
      <c r="K9" s="125"/>
      <c r="L9" s="125"/>
      <c r="M9" s="125"/>
      <c r="N9" s="125"/>
      <c r="O9" s="125"/>
      <c r="P9" s="126">
        <f t="shared" si="0"/>
        <v>0</v>
      </c>
      <c r="Q9" s="140"/>
      <c r="R9" s="140"/>
    </row>
    <row r="10" spans="1:79" ht="74.5" thickBot="1" x14ac:dyDescent="0.4">
      <c r="A10" s="115" t="str">
        <f>'M&amp;E Plan'!A12</f>
        <v>Activity 1.1.5</v>
      </c>
      <c r="B10" s="116" t="str">
        <f>'M&amp;E Plan'!B12</f>
        <v>Disseminate the new policies and laws particularly in local communities targeting both adults and children/youths, in collaboration with CBOs, journalists and other CSOs and relevant MDAs</v>
      </c>
      <c r="C10" s="122"/>
      <c r="D10" s="124"/>
      <c r="E10" s="125"/>
      <c r="F10" s="125"/>
      <c r="G10" s="125"/>
      <c r="H10" s="125"/>
      <c r="I10" s="125"/>
      <c r="J10" s="125"/>
      <c r="K10" s="125"/>
      <c r="L10" s="125"/>
      <c r="M10" s="125"/>
      <c r="N10" s="125"/>
      <c r="O10" s="125"/>
      <c r="P10" s="126">
        <f t="shared" si="0"/>
        <v>0</v>
      </c>
      <c r="Q10" s="140"/>
      <c r="R10" s="140"/>
    </row>
    <row r="11" spans="1:79" ht="37.5" thickBot="1" x14ac:dyDescent="0.4">
      <c r="A11" s="110" t="str">
        <f>'M&amp;E Plan'!A13</f>
        <v>Output 1.2</v>
      </c>
      <c r="B11" s="110" t="str">
        <f>'M&amp;E Plan'!B13</f>
        <v>Capacity of government institutions and relevant community based structures built in Child rights &amp; protection Policies</v>
      </c>
      <c r="C11" s="123"/>
      <c r="D11" s="124"/>
      <c r="E11" s="125"/>
      <c r="F11" s="125"/>
      <c r="G11" s="125"/>
      <c r="H11" s="125"/>
      <c r="I11" s="125"/>
      <c r="J11" s="125"/>
      <c r="K11" s="125"/>
      <c r="L11" s="125"/>
      <c r="M11" s="125"/>
      <c r="N11" s="125"/>
      <c r="O11" s="125"/>
      <c r="P11" s="126">
        <f t="shared" si="0"/>
        <v>0</v>
      </c>
      <c r="Q11" s="140"/>
      <c r="R11" s="140"/>
    </row>
    <row r="12" spans="1:79" ht="56" thickBot="1" x14ac:dyDescent="0.4">
      <c r="A12" s="112" t="str">
        <f>'M&amp;E Plan'!A15</f>
        <v>Activity 1.2.1</v>
      </c>
      <c r="B12" s="113" t="str">
        <f>'M&amp;E Plan'!B15</f>
        <v>Assess training needs of relevant public frontline workers such as the police/DOVVSU, social workers, and probation officers and relevant service providers</v>
      </c>
      <c r="C12" s="120"/>
      <c r="D12" s="124"/>
      <c r="E12" s="125"/>
      <c r="F12" s="125"/>
      <c r="G12" s="125"/>
      <c r="H12" s="125"/>
      <c r="I12" s="125"/>
      <c r="J12" s="125"/>
      <c r="K12" s="125"/>
      <c r="L12" s="125"/>
      <c r="M12" s="125"/>
      <c r="N12" s="125"/>
      <c r="O12" s="125"/>
      <c r="P12" s="126">
        <f t="shared" si="0"/>
        <v>0</v>
      </c>
      <c r="Q12" s="140"/>
      <c r="R12" s="140"/>
    </row>
    <row r="13" spans="1:79" ht="37.5" thickBot="1" x14ac:dyDescent="0.4">
      <c r="A13" s="114" t="str">
        <f>'M&amp;E Plan'!A16</f>
        <v>Activity 1.2.2</v>
      </c>
      <c r="B13" s="86" t="str">
        <f>'M&amp;E Plan'!B16</f>
        <v>Develop the training tools for the target institutions and pilot them</v>
      </c>
      <c r="C13" s="121"/>
      <c r="D13" s="124"/>
      <c r="E13" s="125"/>
      <c r="F13" s="125"/>
      <c r="G13" s="125"/>
      <c r="H13" s="125"/>
      <c r="I13" s="125"/>
      <c r="J13" s="125"/>
      <c r="K13" s="125"/>
      <c r="L13" s="125"/>
      <c r="M13" s="125"/>
      <c r="N13" s="125"/>
      <c r="O13" s="125"/>
      <c r="P13" s="126">
        <f t="shared" si="0"/>
        <v>0</v>
      </c>
      <c r="Q13" s="140"/>
      <c r="R13" s="140"/>
    </row>
    <row r="14" spans="1:79" ht="37.5" thickBot="1" x14ac:dyDescent="0.4">
      <c r="A14" s="114" t="str">
        <f>'M&amp;E Plan'!A17</f>
        <v>Activity 1.2.3</v>
      </c>
      <c r="B14" s="86" t="str">
        <f>'M&amp;E Plan'!B17</f>
        <v>Conduct training for the target group in the new policies in order to ensure effective implementation and enforcement</v>
      </c>
      <c r="C14" s="121"/>
      <c r="D14" s="124"/>
      <c r="E14" s="125"/>
      <c r="F14" s="125"/>
      <c r="G14" s="125"/>
      <c r="H14" s="125"/>
      <c r="I14" s="125"/>
      <c r="J14" s="125"/>
      <c r="K14" s="125"/>
      <c r="L14" s="125"/>
      <c r="M14" s="125"/>
      <c r="N14" s="125"/>
      <c r="O14" s="125"/>
      <c r="P14" s="126">
        <f t="shared" si="0"/>
        <v>0</v>
      </c>
      <c r="Q14" s="140"/>
      <c r="R14" s="140"/>
    </row>
    <row r="15" spans="1:79" ht="37.5" thickBot="1" x14ac:dyDescent="0.4">
      <c r="A15" s="114" t="str">
        <f>'M&amp;E Plan'!A18</f>
        <v>Activity 1.2.4</v>
      </c>
      <c r="B15" s="86" t="str">
        <f>'M&amp;E Plan'!B18</f>
        <v>Conduct training for the target group in the new policies in order to ensure effective implementation and enforcement</v>
      </c>
      <c r="C15" s="121"/>
      <c r="D15" s="124"/>
      <c r="E15" s="125"/>
      <c r="F15" s="125"/>
      <c r="G15" s="125"/>
      <c r="H15" s="125"/>
      <c r="I15" s="125"/>
      <c r="J15" s="125"/>
      <c r="K15" s="125"/>
      <c r="L15" s="125"/>
      <c r="M15" s="125"/>
      <c r="N15" s="125"/>
      <c r="O15" s="125"/>
      <c r="P15" s="126">
        <f t="shared" si="0"/>
        <v>0</v>
      </c>
      <c r="Q15" s="140"/>
      <c r="R15" s="140"/>
    </row>
    <row r="16" spans="1:79" ht="56" thickBot="1" x14ac:dyDescent="0.4">
      <c r="A16" s="114" t="str">
        <f>'M&amp;E Plan'!A19</f>
        <v>Activity 1.2.5</v>
      </c>
      <c r="B16" s="86" t="str">
        <f>'M&amp;E Plan'!B19</f>
        <v xml:space="preserve">Lobby government to mainstream child rights/protection courses in training curriculum of police officers, health workers, and other professionals </v>
      </c>
      <c r="C16" s="121"/>
      <c r="D16" s="124"/>
      <c r="E16" s="125"/>
      <c r="F16" s="125"/>
      <c r="G16" s="125"/>
      <c r="H16" s="125"/>
      <c r="I16" s="125"/>
      <c r="J16" s="125"/>
      <c r="K16" s="125"/>
      <c r="L16" s="125"/>
      <c r="M16" s="125"/>
      <c r="N16" s="125"/>
      <c r="O16" s="125"/>
      <c r="P16" s="126">
        <f t="shared" si="0"/>
        <v>0</v>
      </c>
      <c r="Q16" s="140"/>
      <c r="R16" s="140"/>
    </row>
    <row r="17" spans="1:18" ht="56" thickBot="1" x14ac:dyDescent="0.4">
      <c r="A17" s="114" t="str">
        <f>'M&amp;E Plan'!A20</f>
        <v>Activity 1.2.6</v>
      </c>
      <c r="B17" s="86" t="str">
        <f>'M&amp;E Plan'!B20</f>
        <v>Establish/strengthen child welfare structures such as the Local advisory Committee involving key child rights stakeholders at key communities in the Ashanti region</v>
      </c>
      <c r="C17" s="121"/>
      <c r="D17" s="124"/>
      <c r="E17" s="125"/>
      <c r="F17" s="125"/>
      <c r="G17" s="125"/>
      <c r="H17" s="125"/>
      <c r="I17" s="125"/>
      <c r="J17" s="125"/>
      <c r="K17" s="125"/>
      <c r="L17" s="125"/>
      <c r="M17" s="125"/>
      <c r="N17" s="125"/>
      <c r="O17" s="125"/>
      <c r="P17" s="126">
        <f t="shared" si="0"/>
        <v>0</v>
      </c>
      <c r="Q17" s="140"/>
      <c r="R17" s="140"/>
    </row>
    <row r="18" spans="1:18" ht="37.5" thickBot="1" x14ac:dyDescent="0.4">
      <c r="A18" s="115" t="str">
        <f>'M&amp;E Plan'!A21</f>
        <v>Activity 1.2.7</v>
      </c>
      <c r="B18" s="116" t="str">
        <f>'M&amp;E Plan'!B21</f>
        <v>Provide training on for LAC on their roles and responsibilities in accordance with the Ghanaian laws</v>
      </c>
      <c r="C18" s="122"/>
      <c r="D18" s="124"/>
      <c r="E18" s="125"/>
      <c r="F18" s="125"/>
      <c r="G18" s="125"/>
      <c r="H18" s="125"/>
      <c r="I18" s="125"/>
      <c r="J18" s="125"/>
      <c r="K18" s="125"/>
      <c r="L18" s="125"/>
      <c r="M18" s="125"/>
      <c r="N18" s="125"/>
      <c r="O18" s="125"/>
      <c r="P18" s="126">
        <f t="shared" si="0"/>
        <v>0</v>
      </c>
      <c r="Q18" s="140"/>
      <c r="R18" s="140"/>
    </row>
    <row r="19" spans="1:18" ht="37.5" thickBot="1" x14ac:dyDescent="0.4">
      <c r="A19" s="110" t="str">
        <f>'M&amp;E Plan'!A22</f>
        <v>Output 1.3</v>
      </c>
      <c r="B19" s="110" t="str">
        <f>'M&amp;E Plan'!B22</f>
        <v>Strengthened coordination and referral mechanisms for the protection of children at district levels</v>
      </c>
      <c r="C19" s="123"/>
      <c r="D19" s="124"/>
      <c r="E19" s="125"/>
      <c r="F19" s="125"/>
      <c r="G19" s="125"/>
      <c r="H19" s="125"/>
      <c r="I19" s="125"/>
      <c r="J19" s="125"/>
      <c r="K19" s="125"/>
      <c r="L19" s="125"/>
      <c r="M19" s="125"/>
      <c r="N19" s="125"/>
      <c r="O19" s="125"/>
      <c r="P19" s="126"/>
      <c r="Q19" s="140"/>
      <c r="R19" s="140"/>
    </row>
    <row r="20" spans="1:18" ht="37.5" thickBot="1" x14ac:dyDescent="0.4">
      <c r="A20" s="112" t="str">
        <f>'M&amp;E Plan'!A24</f>
        <v>Activity 1.3.1</v>
      </c>
      <c r="B20" s="113" t="str">
        <f>'M&amp;E Plan'!B24</f>
        <v>Identify gaps and weaknesses within case management mechanisms at formal and informal levels</v>
      </c>
      <c r="C20" s="120"/>
      <c r="D20" s="124"/>
      <c r="E20" s="125"/>
      <c r="F20" s="125"/>
      <c r="G20" s="125"/>
      <c r="H20" s="125"/>
      <c r="I20" s="125"/>
      <c r="J20" s="125"/>
      <c r="K20" s="125"/>
      <c r="L20" s="125"/>
      <c r="M20" s="125"/>
      <c r="N20" s="125"/>
      <c r="O20" s="125"/>
      <c r="P20" s="126">
        <f t="shared" si="0"/>
        <v>0</v>
      </c>
      <c r="Q20" s="140"/>
      <c r="R20" s="140"/>
    </row>
    <row r="21" spans="1:18" ht="74.5" thickBot="1" x14ac:dyDescent="0.4">
      <c r="A21" s="114" t="str">
        <f>'M&amp;E Plan'!A25</f>
        <v>Activity 1.3.2</v>
      </c>
      <c r="B21" s="86" t="str">
        <f>'M&amp;E Plan'!B25</f>
        <v>Develop/enrich Standard Operational procedures and case management guidelines for institutions that deal with cases of children and adapt them for use by community based structures</v>
      </c>
      <c r="C21" s="121"/>
      <c r="D21" s="124"/>
      <c r="E21" s="125"/>
      <c r="F21" s="125"/>
      <c r="G21" s="125"/>
      <c r="H21" s="125"/>
      <c r="I21" s="125"/>
      <c r="J21" s="125"/>
      <c r="K21" s="125"/>
      <c r="L21" s="125"/>
      <c r="M21" s="125"/>
      <c r="N21" s="125"/>
      <c r="O21" s="125"/>
      <c r="P21" s="126">
        <f t="shared" si="0"/>
        <v>0</v>
      </c>
      <c r="Q21" s="140"/>
      <c r="R21" s="140"/>
    </row>
    <row r="22" spans="1:18" ht="56" thickBot="1" x14ac:dyDescent="0.4">
      <c r="A22" s="114" t="str">
        <f>'M&amp;E Plan'!A26</f>
        <v>Activity 1.3.3</v>
      </c>
      <c r="B22" s="86" t="str">
        <f>'M&amp;E Plan'!B26</f>
        <v>Provide case management training for legal and social service institutions and community based structures that deal with cases of children</v>
      </c>
      <c r="C22" s="121"/>
      <c r="D22" s="124"/>
      <c r="E22" s="125"/>
      <c r="F22" s="125"/>
      <c r="G22" s="125"/>
      <c r="H22" s="125"/>
      <c r="I22" s="125"/>
      <c r="J22" s="125"/>
      <c r="K22" s="125"/>
      <c r="L22" s="125"/>
      <c r="M22" s="125"/>
      <c r="N22" s="125"/>
      <c r="O22" s="125"/>
      <c r="P22" s="126">
        <f t="shared" si="0"/>
        <v>0</v>
      </c>
      <c r="Q22" s="140"/>
      <c r="R22" s="140"/>
    </row>
    <row r="23" spans="1:18" ht="56" thickBot="1" x14ac:dyDescent="0.4">
      <c r="A23" s="114" t="str">
        <f>'M&amp;E Plan'!A27</f>
        <v>Activity 1.3.4</v>
      </c>
      <c r="B23" s="86" t="str">
        <f>'M&amp;E Plan'!B27</f>
        <v xml:space="preserve">Assist children case management CBOs and networks to sign an MoU with the Ministry of Gender, Children and Social Protection </v>
      </c>
      <c r="C23" s="121"/>
      <c r="D23" s="124"/>
      <c r="E23" s="125"/>
      <c r="F23" s="125"/>
      <c r="G23" s="125"/>
      <c r="H23" s="125"/>
      <c r="I23" s="125"/>
      <c r="J23" s="125"/>
      <c r="K23" s="125"/>
      <c r="L23" s="125"/>
      <c r="M23" s="125"/>
      <c r="N23" s="125"/>
      <c r="O23" s="125"/>
      <c r="P23" s="126">
        <f t="shared" si="0"/>
        <v>0</v>
      </c>
      <c r="Q23" s="140"/>
      <c r="R23" s="140"/>
    </row>
    <row r="24" spans="1:18" ht="37.5" thickBot="1" x14ac:dyDescent="0.4">
      <c r="A24" s="114" t="str">
        <f>'M&amp;E Plan'!A28</f>
        <v>Activity 1.3.5</v>
      </c>
      <c r="B24" s="86" t="str">
        <f>'M&amp;E Plan'!B28</f>
        <v>Facilitate regular meetings of the networks under the leadership of the Ministry of Gender and Children’s Welfare</v>
      </c>
      <c r="C24" s="121"/>
      <c r="D24" s="124"/>
      <c r="E24" s="125"/>
      <c r="F24" s="125"/>
      <c r="G24" s="125"/>
      <c r="H24" s="125"/>
      <c r="I24" s="125"/>
      <c r="J24" s="125"/>
      <c r="K24" s="125"/>
      <c r="L24" s="125"/>
      <c r="M24" s="125"/>
      <c r="N24" s="125"/>
      <c r="O24" s="125"/>
      <c r="P24" s="126">
        <f t="shared" si="0"/>
        <v>0</v>
      </c>
      <c r="Q24" s="140"/>
      <c r="R24" s="140"/>
    </row>
    <row r="25" spans="1:18" ht="56" thickBot="1" x14ac:dyDescent="0.4">
      <c r="A25" s="114" t="str">
        <f>'M&amp;E Plan'!A29</f>
        <v>Activity 1.3.6</v>
      </c>
      <c r="B25" s="86" t="str">
        <f>'M&amp;E Plan'!B29</f>
        <v>Conduct a survey to examine the existing practices between the formal child protection institutions and the traditional/informal community based structures</v>
      </c>
      <c r="C25" s="121"/>
      <c r="D25" s="124"/>
      <c r="E25" s="125"/>
      <c r="F25" s="125"/>
      <c r="G25" s="125"/>
      <c r="H25" s="125"/>
      <c r="I25" s="125"/>
      <c r="J25" s="125"/>
      <c r="K25" s="125"/>
      <c r="L25" s="125"/>
      <c r="M25" s="125"/>
      <c r="N25" s="125"/>
      <c r="O25" s="125"/>
      <c r="P25" s="126">
        <f t="shared" si="0"/>
        <v>0</v>
      </c>
      <c r="Q25" s="140"/>
      <c r="R25" s="140"/>
    </row>
    <row r="26" spans="1:18" ht="56" thickBot="1" x14ac:dyDescent="0.4">
      <c r="A26" s="114" t="str">
        <f>'M&amp;E Plan'!A30</f>
        <v>Activity 1.3.7</v>
      </c>
      <c r="B26" s="86" t="str">
        <f>'M&amp;E Plan'!B30</f>
        <v>Develop appropriate strategies to address the gaps and build better working relationship between the two levels of child protection based on findings of the survey</v>
      </c>
      <c r="C26" s="121"/>
      <c r="D26" s="124"/>
      <c r="E26" s="125"/>
      <c r="F26" s="125"/>
      <c r="G26" s="125"/>
      <c r="H26" s="125"/>
      <c r="I26" s="125"/>
      <c r="J26" s="125"/>
      <c r="K26" s="125"/>
      <c r="L26" s="125"/>
      <c r="M26" s="125"/>
      <c r="N26" s="125"/>
      <c r="O26" s="125"/>
      <c r="P26" s="126">
        <f t="shared" si="0"/>
        <v>0</v>
      </c>
      <c r="Q26" s="140"/>
      <c r="R26" s="140"/>
    </row>
    <row r="27" spans="1:18" ht="74.5" thickBot="1" x14ac:dyDescent="0.4">
      <c r="A27" s="114" t="str">
        <f>'M&amp;E Plan'!A31</f>
        <v>Activity 1.3.8</v>
      </c>
      <c r="B27" s="86" t="str">
        <f>'M&amp;E Plan'!B31</f>
        <v>Support the District Assembly and/or the Ministry of Gender and Children’s Welfare to develop district referral protocols on child abuse and Guidelines for the protection and treatment of children in conflict with the law</v>
      </c>
      <c r="C27" s="121"/>
      <c r="D27" s="124"/>
      <c r="E27" s="125"/>
      <c r="F27" s="125"/>
      <c r="G27" s="125"/>
      <c r="H27" s="125"/>
      <c r="I27" s="125"/>
      <c r="J27" s="125"/>
      <c r="K27" s="125"/>
      <c r="L27" s="125"/>
      <c r="M27" s="125"/>
      <c r="N27" s="125"/>
      <c r="O27" s="125"/>
      <c r="P27" s="126">
        <f t="shared" si="0"/>
        <v>0</v>
      </c>
      <c r="Q27" s="140"/>
      <c r="R27" s="140"/>
    </row>
    <row r="28" spans="1:18" ht="56" thickBot="1" x14ac:dyDescent="0.4">
      <c r="A28" s="115" t="str">
        <f>'M&amp;E Plan'!A32</f>
        <v>Activity 1.3.9</v>
      </c>
      <c r="B28" s="116" t="str">
        <f>'M&amp;E Plan'!B32</f>
        <v>Map out (and/or update) service providers for child victims of abuse and children in conflict with the law at district level and develop directory of services</v>
      </c>
      <c r="C28" s="122"/>
      <c r="D28" s="124"/>
      <c r="E28" s="125"/>
      <c r="F28" s="125"/>
      <c r="G28" s="125"/>
      <c r="H28" s="125"/>
      <c r="I28" s="125"/>
      <c r="J28" s="125"/>
      <c r="K28" s="125"/>
      <c r="L28" s="125"/>
      <c r="M28" s="125"/>
      <c r="N28" s="125"/>
      <c r="O28" s="125"/>
      <c r="P28" s="126">
        <f t="shared" si="0"/>
        <v>0</v>
      </c>
      <c r="Q28" s="140"/>
      <c r="R28" s="140"/>
    </row>
    <row r="29" spans="1:18" ht="37.5" thickBot="1" x14ac:dyDescent="0.4">
      <c r="A29" s="110" t="str">
        <f>'M&amp;E Plan'!A33</f>
        <v>Output 1.4</v>
      </c>
      <c r="B29" s="110" t="str">
        <f>'M&amp;E Plan'!B33</f>
        <v>Communities effectively supported to address underlying issues that influence vulnerability of children at the local level</v>
      </c>
      <c r="C29" s="123"/>
      <c r="D29" s="124"/>
      <c r="E29" s="125"/>
      <c r="F29" s="125"/>
      <c r="G29" s="125"/>
      <c r="H29" s="125"/>
      <c r="I29" s="125"/>
      <c r="J29" s="125"/>
      <c r="K29" s="125"/>
      <c r="L29" s="125"/>
      <c r="M29" s="125"/>
      <c r="N29" s="125"/>
      <c r="O29" s="125"/>
      <c r="P29" s="126"/>
      <c r="Q29" s="140"/>
      <c r="R29" s="140"/>
    </row>
    <row r="30" spans="1:18" ht="74.5" thickBot="1" x14ac:dyDescent="0.4">
      <c r="A30" s="112" t="str">
        <f>'M&amp;E Plan'!A35</f>
        <v>Activity 1.4.1</v>
      </c>
      <c r="B30" s="113" t="str">
        <f>'M&amp;E Plan'!B35</f>
        <v>Organise community dialogue meetings involving all key players to discuss child rights issues and be able to prioritise and plan with their local resources in collaboration with the District Assembly and local child welfare structures</v>
      </c>
      <c r="C30" s="120"/>
      <c r="D30" s="124"/>
      <c r="E30" s="125"/>
      <c r="F30" s="125"/>
      <c r="G30" s="125"/>
      <c r="H30" s="125"/>
      <c r="I30" s="125"/>
      <c r="J30" s="125"/>
      <c r="K30" s="125"/>
      <c r="L30" s="125"/>
      <c r="M30" s="125"/>
      <c r="N30" s="125"/>
      <c r="O30" s="125"/>
      <c r="P30" s="126">
        <f t="shared" si="0"/>
        <v>0</v>
      </c>
      <c r="Q30" s="140"/>
      <c r="R30" s="140"/>
    </row>
    <row r="31" spans="1:18" ht="74.5" thickBot="1" x14ac:dyDescent="0.4">
      <c r="A31" s="114" t="str">
        <f>'M&amp;E Plan'!A36</f>
        <v>Activity 1.4.2</v>
      </c>
      <c r="B31" s="86" t="str">
        <f>'M&amp;E Plan'!B36</f>
        <v>Establish and/or strengthen child rights clubs and other young peoples group in schools and communities including using strategies that can promote wider participation, democracy and equal gender representation, equality and equity</v>
      </c>
      <c r="C31" s="121"/>
      <c r="D31" s="124"/>
      <c r="E31" s="125"/>
      <c r="F31" s="125"/>
      <c r="G31" s="125"/>
      <c r="H31" s="125"/>
      <c r="I31" s="125"/>
      <c r="J31" s="125"/>
      <c r="K31" s="125"/>
      <c r="L31" s="125"/>
      <c r="M31" s="125"/>
      <c r="N31" s="125"/>
      <c r="O31" s="125"/>
      <c r="P31" s="126">
        <f t="shared" si="0"/>
        <v>0</v>
      </c>
      <c r="Q31" s="140"/>
      <c r="R31" s="140"/>
    </row>
    <row r="32" spans="1:18" ht="56" thickBot="1" x14ac:dyDescent="0.4">
      <c r="A32" s="114" t="str">
        <f>'M&amp;E Plan'!A37</f>
        <v>Activity 1.4.3</v>
      </c>
      <c r="B32" s="86" t="str">
        <f>'M&amp;E Plan'!B37</f>
        <v xml:space="preserve">Train the clubs in child rights, advocacy/lobby skills and facilitate lobby/advocacy initiatives of young people geared towards improvement of their protection and welfare; </v>
      </c>
      <c r="C32" s="121"/>
      <c r="D32" s="124"/>
      <c r="E32" s="125"/>
      <c r="F32" s="125"/>
      <c r="G32" s="125"/>
      <c r="H32" s="125"/>
      <c r="I32" s="125"/>
      <c r="J32" s="125"/>
      <c r="K32" s="125"/>
      <c r="L32" s="125"/>
      <c r="M32" s="125"/>
      <c r="N32" s="125"/>
      <c r="O32" s="125"/>
      <c r="P32" s="126">
        <f t="shared" si="0"/>
        <v>0</v>
      </c>
      <c r="Q32" s="140"/>
      <c r="R32" s="140"/>
    </row>
    <row r="33" spans="1:18" ht="37.5" thickBot="1" x14ac:dyDescent="0.4">
      <c r="A33" s="114" t="str">
        <f>'M&amp;E Plan'!A38</f>
        <v>Activity 1.4.4</v>
      </c>
      <c r="B33" s="86" t="str">
        <f>'M&amp;E Plan'!B38</f>
        <v>Organise joint advocacy programmes with children/youths on child welfare issues</v>
      </c>
      <c r="C33" s="121"/>
      <c r="D33" s="124"/>
      <c r="E33" s="125"/>
      <c r="F33" s="125"/>
      <c r="G33" s="125"/>
      <c r="H33" s="125"/>
      <c r="I33" s="125"/>
      <c r="J33" s="125"/>
      <c r="K33" s="125"/>
      <c r="L33" s="125"/>
      <c r="M33" s="125"/>
      <c r="N33" s="125"/>
      <c r="O33" s="125"/>
      <c r="P33" s="126">
        <f t="shared" si="0"/>
        <v>0</v>
      </c>
      <c r="Q33" s="140"/>
      <c r="R33" s="140"/>
    </row>
    <row r="34" spans="1:18" ht="37.5" thickBot="1" x14ac:dyDescent="0.4">
      <c r="A34" s="114" t="str">
        <f>'M&amp;E Plan'!A39</f>
        <v>Activity 1.4.5</v>
      </c>
      <c r="B34" s="86" t="str">
        <f>'M&amp;E Plan'!B39</f>
        <v>Conduct a survey to understand the opportunities and challenges for micro-business development by poor people</v>
      </c>
      <c r="C34" s="121"/>
      <c r="D34" s="124"/>
      <c r="E34" s="125"/>
      <c r="F34" s="125"/>
      <c r="G34" s="125"/>
      <c r="H34" s="125"/>
      <c r="I34" s="125"/>
      <c r="J34" s="125"/>
      <c r="K34" s="125"/>
      <c r="L34" s="125"/>
      <c r="M34" s="125"/>
      <c r="N34" s="125"/>
      <c r="O34" s="125"/>
      <c r="P34" s="126">
        <f t="shared" si="0"/>
        <v>0</v>
      </c>
      <c r="Q34" s="140"/>
      <c r="R34" s="140"/>
    </row>
    <row r="35" spans="1:18" ht="74.5" thickBot="1" x14ac:dyDescent="0.4">
      <c r="A35" s="115" t="str">
        <f>'M&amp;E Plan'!A40</f>
        <v>Activity 1.4.6</v>
      </c>
      <c r="B35" s="116" t="str">
        <f>'M&amp;E Plan'!B40</f>
        <v>In collaboration with micro-finance institutions, local entrepreneurs and other members of the private sector, support poor families to be able to establish successful businesses that can take care of the welfare of their children</v>
      </c>
      <c r="C35" s="122"/>
      <c r="D35" s="124"/>
      <c r="E35" s="125"/>
      <c r="F35" s="125"/>
      <c r="G35" s="125"/>
      <c r="H35" s="125"/>
      <c r="I35" s="125"/>
      <c r="J35" s="125"/>
      <c r="K35" s="125"/>
      <c r="L35" s="125"/>
      <c r="M35" s="125"/>
      <c r="N35" s="125"/>
      <c r="O35" s="125"/>
      <c r="P35" s="126">
        <f t="shared" si="0"/>
        <v>0</v>
      </c>
      <c r="Q35" s="140"/>
      <c r="R35" s="140"/>
    </row>
    <row r="36" spans="1:18" ht="37.5" thickBot="1" x14ac:dyDescent="0.4">
      <c r="A36" s="117" t="str">
        <f>'M&amp;E Plan'!A41</f>
        <v>Outcome 2</v>
      </c>
      <c r="B36" s="117" t="str">
        <f>'M&amp;E Plan'!B41</f>
        <v xml:space="preserve">Enhanced gender equity and equality through the promotion of the rights of girls and young women </v>
      </c>
      <c r="C36" s="117"/>
      <c r="D36" s="124"/>
      <c r="E36" s="125"/>
      <c r="F36" s="125"/>
      <c r="G36" s="125"/>
      <c r="H36" s="125"/>
      <c r="I36" s="125"/>
      <c r="J36" s="125"/>
      <c r="K36" s="125"/>
      <c r="L36" s="125"/>
      <c r="M36" s="125"/>
      <c r="N36" s="125"/>
      <c r="O36" s="125"/>
      <c r="P36" s="126"/>
      <c r="Q36" s="140"/>
      <c r="R36" s="140"/>
    </row>
    <row r="37" spans="1:18" ht="56.5" thickTop="1" thickBot="1" x14ac:dyDescent="0.4">
      <c r="A37" s="110" t="str">
        <f>'M&amp;E Plan'!A46</f>
        <v>Output 2.1</v>
      </c>
      <c r="B37" s="110" t="str">
        <f>'M&amp;E Plan'!B46</f>
        <v>To empower girls and young women with knowledge, skills and other resources required for their protection and overall development</v>
      </c>
      <c r="C37" s="123"/>
      <c r="D37" s="124"/>
      <c r="E37" s="125"/>
      <c r="F37" s="125"/>
      <c r="G37" s="125"/>
      <c r="H37" s="125"/>
      <c r="I37" s="125"/>
      <c r="J37" s="125"/>
      <c r="K37" s="125"/>
      <c r="L37" s="125"/>
      <c r="M37" s="125"/>
      <c r="N37" s="125"/>
      <c r="O37" s="125"/>
      <c r="P37" s="126"/>
      <c r="Q37" s="140"/>
      <c r="R37" s="140"/>
    </row>
    <row r="38" spans="1:18" ht="37.5" thickBot="1" x14ac:dyDescent="0.4">
      <c r="A38" s="112" t="str">
        <f>'M&amp;E Plan'!A48</f>
        <v>Activity 2.1.1</v>
      </c>
      <c r="B38" s="113" t="str">
        <f>'M&amp;E Plan'!B48</f>
        <v xml:space="preserve">Establish girls and young women’s groups in communities
</v>
      </c>
      <c r="C38" s="120"/>
      <c r="D38" s="124"/>
      <c r="E38" s="125"/>
      <c r="F38" s="125"/>
      <c r="G38" s="125"/>
      <c r="H38" s="125"/>
      <c r="I38" s="125"/>
      <c r="J38" s="125"/>
      <c r="K38" s="125"/>
      <c r="L38" s="125"/>
      <c r="M38" s="125"/>
      <c r="N38" s="125"/>
      <c r="O38" s="125"/>
      <c r="P38" s="126">
        <f t="shared" si="0"/>
        <v>0</v>
      </c>
      <c r="Q38" s="140"/>
      <c r="R38" s="140"/>
    </row>
    <row r="39" spans="1:18" ht="56" thickBot="1" x14ac:dyDescent="0.4">
      <c r="A39" s="114" t="str">
        <f>'M&amp;E Plan'!A49</f>
        <v>Activity 2.1.2</v>
      </c>
      <c r="B39" s="86" t="str">
        <f>'M&amp;E Plan'!B49</f>
        <v>Support girls and young women’s groups to develop simple working documents that can guide their operations including membership drive and activities</v>
      </c>
      <c r="C39" s="121"/>
      <c r="D39" s="124"/>
      <c r="E39" s="125"/>
      <c r="F39" s="125"/>
      <c r="G39" s="125"/>
      <c r="H39" s="125"/>
      <c r="I39" s="125"/>
      <c r="J39" s="125"/>
      <c r="K39" s="125"/>
      <c r="L39" s="125"/>
      <c r="M39" s="125"/>
      <c r="N39" s="125"/>
      <c r="O39" s="125"/>
      <c r="P39" s="126">
        <f t="shared" si="0"/>
        <v>0</v>
      </c>
      <c r="Q39" s="140"/>
      <c r="R39" s="140"/>
    </row>
    <row r="40" spans="1:18" ht="74.5" thickBot="1" x14ac:dyDescent="0.4">
      <c r="A40" s="114" t="str">
        <f>'M&amp;E Plan'!A50</f>
        <v>Activity 2.1.3</v>
      </c>
      <c r="B40" s="86" t="str">
        <f>'M&amp;E Plan'!B50</f>
        <v>Provide training for  girls and young women’s groups in GVB, gender equality and equity and right to participation and involvement in decision making and development at the local level</v>
      </c>
      <c r="C40" s="121"/>
      <c r="D40" s="124"/>
      <c r="E40" s="125"/>
      <c r="F40" s="125"/>
      <c r="G40" s="125"/>
      <c r="H40" s="125"/>
      <c r="I40" s="125"/>
      <c r="J40" s="125"/>
      <c r="K40" s="125"/>
      <c r="L40" s="125"/>
      <c r="M40" s="125"/>
      <c r="N40" s="125"/>
      <c r="O40" s="125"/>
      <c r="P40" s="126">
        <f t="shared" si="0"/>
        <v>0</v>
      </c>
      <c r="Q40" s="140"/>
      <c r="R40" s="140"/>
    </row>
    <row r="41" spans="1:18" ht="37.5" thickBot="1" x14ac:dyDescent="0.4">
      <c r="A41" s="114" t="str">
        <f>'M&amp;E Plan'!A51</f>
        <v>Activity 2.1.4</v>
      </c>
      <c r="B41" s="86" t="str">
        <f>'M&amp;E Plan'!B51</f>
        <v>Organise routine and regular life planning skills sessions for girls and young women</v>
      </c>
      <c r="C41" s="121"/>
      <c r="D41" s="124"/>
      <c r="E41" s="125"/>
      <c r="F41" s="125"/>
      <c r="G41" s="125"/>
      <c r="H41" s="125"/>
      <c r="I41" s="125"/>
      <c r="J41" s="125"/>
      <c r="K41" s="125"/>
      <c r="L41" s="125"/>
      <c r="M41" s="125"/>
      <c r="N41" s="125"/>
      <c r="O41" s="125"/>
      <c r="P41" s="126">
        <f t="shared" si="0"/>
        <v>0</v>
      </c>
      <c r="Q41" s="140"/>
      <c r="R41" s="140"/>
    </row>
    <row r="42" spans="1:18" ht="56" thickBot="1" x14ac:dyDescent="0.4">
      <c r="A42" s="114" t="str">
        <f>'M&amp;E Plan'!A52</f>
        <v>Activity 2.1.5</v>
      </c>
      <c r="B42" s="86" t="str">
        <f>'M&amp;E Plan'!B52</f>
        <v>Organise sessions with girls and young women on career development including giving them opportunity to meet with role models</v>
      </c>
      <c r="C42" s="121"/>
      <c r="D42" s="124"/>
      <c r="E42" s="125"/>
      <c r="F42" s="125"/>
      <c r="G42" s="125"/>
      <c r="H42" s="125"/>
      <c r="I42" s="125"/>
      <c r="J42" s="125"/>
      <c r="K42" s="125"/>
      <c r="L42" s="125"/>
      <c r="M42" s="125"/>
      <c r="N42" s="125"/>
      <c r="O42" s="125"/>
      <c r="P42" s="126">
        <f t="shared" si="0"/>
        <v>0</v>
      </c>
      <c r="Q42" s="140"/>
      <c r="R42" s="140"/>
    </row>
    <row r="43" spans="1:18" ht="56" thickBot="1" x14ac:dyDescent="0.4">
      <c r="A43" s="114" t="str">
        <f>'M&amp;E Plan'!A53</f>
        <v>Activity 2.1.6</v>
      </c>
      <c r="B43" s="86" t="str">
        <f>'M&amp;E Plan'!B53</f>
        <v>Facilitate the enrolment of girls and young women who are out of school into learning institutions in collaboration with Ministry of Education and other relevant agencies</v>
      </c>
      <c r="C43" s="121"/>
      <c r="D43" s="124"/>
      <c r="E43" s="125"/>
      <c r="F43" s="125"/>
      <c r="G43" s="125"/>
      <c r="H43" s="125"/>
      <c r="I43" s="125"/>
      <c r="J43" s="125"/>
      <c r="K43" s="125"/>
      <c r="L43" s="125"/>
      <c r="M43" s="125"/>
      <c r="N43" s="125"/>
      <c r="O43" s="125"/>
      <c r="P43" s="126">
        <f t="shared" si="0"/>
        <v>0</v>
      </c>
      <c r="Q43" s="140"/>
      <c r="R43" s="140"/>
    </row>
    <row r="44" spans="1:18" ht="56" thickBot="1" x14ac:dyDescent="0.4">
      <c r="A44" s="114" t="str">
        <f>'M&amp;E Plan'!A54</f>
        <v>Activity 2.1.7</v>
      </c>
      <c r="B44" s="86" t="str">
        <f>'M&amp;E Plan'!B54</f>
        <v>Facilitate the access of girls and womenin the informal sector to job through internships, apprenticeships and other means by the end of their trainings.</v>
      </c>
      <c r="C44" s="121"/>
      <c r="D44" s="124"/>
      <c r="E44" s="125"/>
      <c r="F44" s="125"/>
      <c r="G44" s="125"/>
      <c r="H44" s="125"/>
      <c r="I44" s="125"/>
      <c r="J44" s="125"/>
      <c r="K44" s="125"/>
      <c r="L44" s="125"/>
      <c r="M44" s="125"/>
      <c r="N44" s="125"/>
      <c r="O44" s="125"/>
      <c r="P44" s="126">
        <f t="shared" si="0"/>
        <v>0</v>
      </c>
      <c r="Q44" s="140"/>
      <c r="R44" s="140"/>
    </row>
    <row r="45" spans="1:18" ht="56" thickBot="1" x14ac:dyDescent="0.4">
      <c r="A45" s="115" t="str">
        <f>'M&amp;E Plan'!A55</f>
        <v>Activity 2.1.8</v>
      </c>
      <c r="B45" s="116" t="str">
        <f>'M&amp;E Plan'!B55</f>
        <v>Provide girls and young women in formal schools with necessary support that can ensure their retention and good output in school</v>
      </c>
      <c r="C45" s="122"/>
      <c r="D45" s="124"/>
      <c r="E45" s="125"/>
      <c r="F45" s="125"/>
      <c r="G45" s="125"/>
      <c r="H45" s="125"/>
      <c r="I45" s="125"/>
      <c r="J45" s="125"/>
      <c r="K45" s="125"/>
      <c r="L45" s="125"/>
      <c r="M45" s="125"/>
      <c r="N45" s="125"/>
      <c r="O45" s="125"/>
      <c r="P45" s="126">
        <f t="shared" si="0"/>
        <v>0</v>
      </c>
      <c r="Q45" s="140"/>
      <c r="R45" s="140"/>
    </row>
    <row r="46" spans="1:18" ht="37.5" thickBot="1" x14ac:dyDescent="0.4">
      <c r="A46" s="110" t="str">
        <f>'M&amp;E Plan'!A56</f>
        <v>Output 2.2</v>
      </c>
      <c r="B46" s="110" t="str">
        <f>'M&amp;E Plan'!B56</f>
        <v>Reduced harmful and negative cultural practices that affects the rights, protection and devlopment of girls and women</v>
      </c>
      <c r="C46" s="123"/>
      <c r="D46" s="124"/>
      <c r="E46" s="125"/>
      <c r="F46" s="125"/>
      <c r="G46" s="125"/>
      <c r="H46" s="125"/>
      <c r="I46" s="125"/>
      <c r="J46" s="125"/>
      <c r="K46" s="125"/>
      <c r="L46" s="125"/>
      <c r="M46" s="125"/>
      <c r="N46" s="125"/>
      <c r="O46" s="125"/>
      <c r="P46" s="126"/>
      <c r="Q46" s="140"/>
      <c r="R46" s="140"/>
    </row>
    <row r="47" spans="1:18" ht="74.5" thickBot="1" x14ac:dyDescent="0.4">
      <c r="A47" s="112" t="str">
        <f>'M&amp;E Plan'!A58</f>
        <v>Activity 2.2.1</v>
      </c>
      <c r="B47" s="113" t="str">
        <f>'M&amp;E Plan'!B58</f>
        <v>Conduct a survey on practices/laws/bi-laws that are harmful to the survival and development of girls and young women including documenting those that promote their protection and development</v>
      </c>
      <c r="C47" s="120"/>
      <c r="D47" s="124"/>
      <c r="E47" s="125"/>
      <c r="F47" s="125"/>
      <c r="G47" s="125"/>
      <c r="H47" s="125"/>
      <c r="I47" s="125"/>
      <c r="J47" s="125"/>
      <c r="K47" s="125"/>
      <c r="L47" s="125"/>
      <c r="M47" s="125"/>
      <c r="N47" s="125"/>
      <c r="O47" s="125"/>
      <c r="P47" s="126">
        <f t="shared" si="0"/>
        <v>0</v>
      </c>
      <c r="Q47" s="140"/>
      <c r="R47" s="140"/>
    </row>
    <row r="48" spans="1:18" ht="56" thickBot="1" x14ac:dyDescent="0.4">
      <c r="A48" s="114" t="str">
        <f>'M&amp;E Plan'!A59</f>
        <v>Activity 2.2.2</v>
      </c>
      <c r="B48" s="86" t="str">
        <f>'M&amp;E Plan'!B59</f>
        <v>Develop communication and awareness raising strategies against community based practices that are discriminatory and detrimental to girls and young women</v>
      </c>
      <c r="C48" s="121"/>
      <c r="D48" s="124"/>
      <c r="E48" s="125"/>
      <c r="F48" s="125"/>
      <c r="G48" s="125"/>
      <c r="H48" s="125"/>
      <c r="I48" s="125"/>
      <c r="J48" s="125"/>
      <c r="K48" s="125"/>
      <c r="L48" s="125"/>
      <c r="M48" s="125"/>
      <c r="N48" s="125"/>
      <c r="O48" s="125"/>
      <c r="P48" s="126">
        <f t="shared" si="0"/>
        <v>0</v>
      </c>
      <c r="Q48" s="140"/>
      <c r="R48" s="140"/>
    </row>
    <row r="49" spans="1:18" ht="74.5" thickBot="1" x14ac:dyDescent="0.4">
      <c r="A49" s="114" t="str">
        <f>'M&amp;E Plan'!A60</f>
        <v>Activity 2.2.3</v>
      </c>
      <c r="B49" s="86" t="str">
        <f>'M&amp;E Plan'!B60</f>
        <v>Organise community dialogue meetings and the production and displaying of IEC materials that can educate the local people about harmful practices and effect on girls, young women and the society in general</v>
      </c>
      <c r="C49" s="121"/>
      <c r="D49" s="124"/>
      <c r="E49" s="125"/>
      <c r="F49" s="125"/>
      <c r="G49" s="125"/>
      <c r="H49" s="125"/>
      <c r="I49" s="125"/>
      <c r="J49" s="125"/>
      <c r="K49" s="125"/>
      <c r="L49" s="125"/>
      <c r="M49" s="125"/>
      <c r="N49" s="125"/>
      <c r="O49" s="125"/>
      <c r="P49" s="126">
        <f t="shared" si="0"/>
        <v>0</v>
      </c>
      <c r="Q49" s="140"/>
      <c r="R49" s="140"/>
    </row>
    <row r="50" spans="1:18" ht="56" thickBot="1" x14ac:dyDescent="0.4">
      <c r="A50" s="114" t="str">
        <f>'M&amp;E Plan'!A61</f>
        <v>Activity 2.2.4</v>
      </c>
      <c r="B50" s="86" t="str">
        <f>'M&amp;E Plan'!B61</f>
        <v>Promote the inclusion of the special needs of girls and young women in the child protection system strengthening programme</v>
      </c>
      <c r="C50" s="121"/>
      <c r="D50" s="124"/>
      <c r="E50" s="125"/>
      <c r="F50" s="125"/>
      <c r="G50" s="125"/>
      <c r="H50" s="125"/>
      <c r="I50" s="125"/>
      <c r="J50" s="125"/>
      <c r="K50" s="125"/>
      <c r="L50" s="125"/>
      <c r="M50" s="125"/>
      <c r="N50" s="125"/>
      <c r="O50" s="125"/>
      <c r="P50" s="126">
        <f t="shared" si="0"/>
        <v>0</v>
      </c>
      <c r="Q50" s="140"/>
      <c r="R50" s="140"/>
    </row>
    <row r="51" spans="1:18" ht="56" thickBot="1" x14ac:dyDescent="0.4">
      <c r="A51" s="114" t="str">
        <f>'M&amp;E Plan'!A62</f>
        <v>Activity 2.2.5</v>
      </c>
      <c r="B51" s="86" t="str">
        <f>'M&amp;E Plan'!B62</f>
        <v>Lobby with community leaders to review discriminatory rules/bi-laws including those that promote gender based violence</v>
      </c>
      <c r="C51" s="121"/>
      <c r="D51" s="124"/>
      <c r="E51" s="125"/>
      <c r="F51" s="125"/>
      <c r="G51" s="125"/>
      <c r="H51" s="125"/>
      <c r="I51" s="125"/>
      <c r="J51" s="125"/>
      <c r="K51" s="125"/>
      <c r="L51" s="125"/>
      <c r="M51" s="125"/>
      <c r="N51" s="125"/>
      <c r="O51" s="125"/>
      <c r="P51" s="126">
        <f t="shared" si="0"/>
        <v>0</v>
      </c>
      <c r="Q51" s="140"/>
      <c r="R51" s="140"/>
    </row>
    <row r="52" spans="1:18" ht="37.5" thickBot="1" x14ac:dyDescent="0.4">
      <c r="A52" s="110" t="str">
        <f>'M&amp;E Plan'!A63</f>
        <v>Output 2.3</v>
      </c>
      <c r="B52" s="110" t="str">
        <f>'M&amp;E Plan'!B63</f>
        <v>Improved promotion and defence of the rights of girls through the influence of boys and girls</v>
      </c>
      <c r="C52" s="123"/>
      <c r="D52" s="124"/>
      <c r="E52" s="125"/>
      <c r="F52" s="125"/>
      <c r="G52" s="125"/>
      <c r="H52" s="125"/>
      <c r="I52" s="125"/>
      <c r="J52" s="125"/>
      <c r="K52" s="125"/>
      <c r="L52" s="125"/>
      <c r="M52" s="125"/>
      <c r="N52" s="125"/>
      <c r="O52" s="125"/>
      <c r="P52" s="126"/>
      <c r="Q52" s="140"/>
      <c r="R52" s="140"/>
    </row>
    <row r="53" spans="1:18" ht="56" thickBot="1" x14ac:dyDescent="0.4">
      <c r="A53" s="86" t="str">
        <f>'M&amp;E Plan'!A65</f>
        <v>Activity 2.3.1</v>
      </c>
      <c r="B53" s="86" t="str">
        <f>'M&amp;E Plan'!B65</f>
        <v>Identify influential boys and young men to serve as ambassadors and promoters of the rights of girls and young women in schools and communities</v>
      </c>
      <c r="C53" s="121"/>
      <c r="D53" s="124"/>
      <c r="E53" s="125"/>
      <c r="F53" s="125"/>
      <c r="G53" s="125"/>
      <c r="H53" s="125"/>
      <c r="I53" s="125"/>
      <c r="J53" s="125"/>
      <c r="K53" s="125"/>
      <c r="L53" s="125"/>
      <c r="M53" s="125"/>
      <c r="N53" s="125"/>
      <c r="O53" s="125"/>
      <c r="P53" s="126">
        <f t="shared" si="0"/>
        <v>0</v>
      </c>
      <c r="Q53" s="140"/>
      <c r="R53" s="140"/>
    </row>
    <row r="54" spans="1:18" ht="56" thickBot="1" x14ac:dyDescent="0.4">
      <c r="A54" s="86" t="str">
        <f>'M&amp;E Plan'!A66</f>
        <v>Activity 2.3.2</v>
      </c>
      <c r="B54" s="86" t="str">
        <f>'M&amp;E Plan'!B66</f>
        <v>Work with the boys and young men identified to develop strategies and develop plan on how they can be involved in exclusive girls rights projects</v>
      </c>
      <c r="C54" s="121"/>
      <c r="D54" s="124"/>
      <c r="E54" s="125"/>
      <c r="F54" s="125"/>
      <c r="G54" s="125"/>
      <c r="H54" s="125"/>
      <c r="I54" s="125"/>
      <c r="J54" s="125"/>
      <c r="K54" s="125"/>
      <c r="L54" s="125"/>
      <c r="M54" s="125"/>
      <c r="N54" s="125"/>
      <c r="O54" s="125"/>
      <c r="P54" s="126">
        <f t="shared" si="0"/>
        <v>0</v>
      </c>
      <c r="Q54" s="140"/>
      <c r="R54" s="140"/>
    </row>
    <row r="55" spans="1:18" ht="56" thickBot="1" x14ac:dyDescent="0.4">
      <c r="A55" s="86" t="str">
        <f>'M&amp;E Plan'!A67</f>
        <v>Activity 2.3.3</v>
      </c>
      <c r="B55" s="86" t="str">
        <f>'M&amp;E Plan'!B67</f>
        <v xml:space="preserve">Develop manuals or other tools and train staff and the ambassadors in how to involve boys and young men
</v>
      </c>
      <c r="C55" s="121"/>
      <c r="D55" s="124"/>
      <c r="E55" s="125"/>
      <c r="F55" s="125"/>
      <c r="G55" s="125"/>
      <c r="H55" s="125"/>
      <c r="I55" s="125"/>
      <c r="J55" s="125"/>
      <c r="K55" s="125"/>
      <c r="L55" s="125"/>
      <c r="M55" s="125"/>
      <c r="N55" s="125"/>
      <c r="O55" s="125"/>
      <c r="P55" s="126">
        <f t="shared" si="0"/>
        <v>0</v>
      </c>
      <c r="Q55" s="140"/>
      <c r="R55" s="140"/>
    </row>
    <row r="56" spans="1:18" ht="74.5" thickBot="1" x14ac:dyDescent="0.4">
      <c r="A56" s="86" t="str">
        <f>'M&amp;E Plan'!A68</f>
        <v>Activity 2.3.4</v>
      </c>
      <c r="B56" s="86" t="str">
        <f>'M&amp;E Plan'!B68</f>
        <v>Support boys and girls groups to organise joint programmes that promote campaign for equity and equality, equal rights, equal participation, equal access and use of resources by boys and girls</v>
      </c>
      <c r="C56" s="121"/>
      <c r="D56" s="124"/>
      <c r="E56" s="125"/>
      <c r="F56" s="125"/>
      <c r="G56" s="125"/>
      <c r="H56" s="125"/>
      <c r="I56" s="125"/>
      <c r="J56" s="125"/>
      <c r="K56" s="125"/>
      <c r="L56" s="125"/>
      <c r="M56" s="125"/>
      <c r="N56" s="125"/>
      <c r="O56" s="125"/>
      <c r="P56" s="126">
        <f t="shared" si="0"/>
        <v>0</v>
      </c>
      <c r="Q56" s="140"/>
      <c r="R56" s="140"/>
    </row>
    <row r="57" spans="1:18" ht="56.5" thickTop="1" thickBot="1" x14ac:dyDescent="0.4">
      <c r="A57" s="111" t="str">
        <f>'M&amp;E Plan'!A69</f>
        <v>Outcome 3</v>
      </c>
      <c r="B57" s="111" t="str">
        <f>'M&amp;E Plan'!B69</f>
        <v>Enhanced access to justice, rehabilitation and reintegration of children in conflict with the law and child victims of violence and economic exploitation</v>
      </c>
      <c r="C57" s="111"/>
      <c r="D57" s="124"/>
      <c r="E57" s="125"/>
      <c r="F57" s="125"/>
      <c r="G57" s="125"/>
      <c r="H57" s="125"/>
      <c r="I57" s="125"/>
      <c r="J57" s="125"/>
      <c r="K57" s="125"/>
      <c r="L57" s="125"/>
      <c r="M57" s="125"/>
      <c r="N57" s="125"/>
      <c r="O57" s="125"/>
      <c r="P57" s="126"/>
      <c r="Q57" s="140"/>
      <c r="R57" s="140"/>
    </row>
    <row r="58" spans="1:18" ht="56.5" thickTop="1" thickBot="1" x14ac:dyDescent="0.4">
      <c r="A58" s="110" t="str">
        <f>'M&amp;E Plan'!A72</f>
        <v>Output 3.1</v>
      </c>
      <c r="B58" s="110" t="str">
        <f>'M&amp;E Plan'!B72</f>
        <v>Generate public interest and collective response to child abuse particularly focusing on sexual abuse, neglect, child labour and child trafficking</v>
      </c>
      <c r="C58" s="123"/>
      <c r="D58" s="124"/>
      <c r="E58" s="125"/>
      <c r="F58" s="125"/>
      <c r="G58" s="125"/>
      <c r="H58" s="125"/>
      <c r="I58" s="125"/>
      <c r="J58" s="125"/>
      <c r="K58" s="125"/>
      <c r="L58" s="125"/>
      <c r="M58" s="125"/>
      <c r="N58" s="125"/>
      <c r="O58" s="125"/>
      <c r="P58" s="126"/>
      <c r="Q58" s="140"/>
      <c r="R58" s="140"/>
    </row>
    <row r="59" spans="1:18" ht="56" thickBot="1" x14ac:dyDescent="0.4">
      <c r="A59" s="86" t="str">
        <f>'M&amp;E Plan'!A74</f>
        <v>Activity 3.1.1</v>
      </c>
      <c r="B59" s="86" t="str">
        <f>'M&amp;E Plan'!B74</f>
        <v>Conduct research to fully understand the trend and realities of child sexual abuse, neglect, labour and trafficking which keep showing as main child abuse issues in the Ashanti region</v>
      </c>
      <c r="C59" s="121"/>
      <c r="D59" s="124"/>
      <c r="E59" s="125"/>
      <c r="F59" s="125"/>
      <c r="G59" s="125"/>
      <c r="H59" s="125"/>
      <c r="I59" s="125"/>
      <c r="J59" s="125"/>
      <c r="K59" s="125"/>
      <c r="L59" s="125"/>
      <c r="M59" s="125"/>
      <c r="N59" s="125"/>
      <c r="O59" s="125"/>
      <c r="P59" s="126">
        <f t="shared" si="0"/>
        <v>0</v>
      </c>
      <c r="Q59" s="140"/>
      <c r="R59" s="140"/>
    </row>
    <row r="60" spans="1:18" ht="37.5" thickBot="1" x14ac:dyDescent="0.4">
      <c r="A60" s="86" t="str">
        <f>'M&amp;E Plan'!A75</f>
        <v>Activity 3.1.2</v>
      </c>
      <c r="B60" s="86" t="str">
        <f>'M&amp;E Plan'!B75</f>
        <v>Develop messages for awareness raising on the different kinds of child abuse prioritised by DCI-Ghana</v>
      </c>
      <c r="C60" s="121"/>
      <c r="D60" s="124"/>
      <c r="E60" s="125"/>
      <c r="F60" s="125"/>
      <c r="G60" s="125"/>
      <c r="H60" s="125"/>
      <c r="I60" s="125"/>
      <c r="J60" s="125"/>
      <c r="K60" s="125"/>
      <c r="L60" s="125"/>
      <c r="M60" s="125"/>
      <c r="N60" s="125"/>
      <c r="O60" s="125"/>
      <c r="P60" s="126">
        <f t="shared" si="0"/>
        <v>0</v>
      </c>
      <c r="Q60" s="140"/>
      <c r="R60" s="140"/>
    </row>
    <row r="61" spans="1:18" ht="37.5" thickBot="1" x14ac:dyDescent="0.4">
      <c r="A61" s="86" t="str">
        <f>'M&amp;E Plan'!A76</f>
        <v>Activity 3.1.3</v>
      </c>
      <c r="B61" s="86" t="str">
        <f>'M&amp;E Plan'!B76</f>
        <v>Disseminate the messages through radio, TV, posters, and other means of dissemination involving young people</v>
      </c>
      <c r="C61" s="121"/>
      <c r="D61" s="124"/>
      <c r="E61" s="125"/>
      <c r="F61" s="125"/>
      <c r="G61" s="125"/>
      <c r="H61" s="125"/>
      <c r="I61" s="125"/>
      <c r="J61" s="125"/>
      <c r="K61" s="125"/>
      <c r="L61" s="125"/>
      <c r="M61" s="125"/>
      <c r="N61" s="125"/>
      <c r="O61" s="125"/>
      <c r="P61" s="126">
        <f t="shared" si="0"/>
        <v>0</v>
      </c>
      <c r="Q61" s="140"/>
      <c r="R61" s="140"/>
    </row>
    <row r="62" spans="1:18" ht="37.5" thickBot="1" x14ac:dyDescent="0.4">
      <c r="A62" s="86" t="str">
        <f>'M&amp;E Plan'!A77</f>
        <v>Activity 3.1.4</v>
      </c>
      <c r="B62" s="86" t="str">
        <f>'M&amp;E Plan'!B77</f>
        <v>Develop tools that can be used for service delivery e.g counselling and legal advice</v>
      </c>
      <c r="C62" s="121"/>
      <c r="D62" s="124"/>
      <c r="E62" s="125"/>
      <c r="F62" s="125"/>
      <c r="G62" s="125"/>
      <c r="H62" s="125"/>
      <c r="I62" s="125"/>
      <c r="J62" s="125"/>
      <c r="K62" s="125"/>
      <c r="L62" s="125"/>
      <c r="M62" s="125"/>
      <c r="N62" s="125"/>
      <c r="O62" s="125"/>
      <c r="P62" s="126">
        <f t="shared" si="0"/>
        <v>0</v>
      </c>
      <c r="Q62" s="140"/>
      <c r="R62" s="140"/>
    </row>
    <row r="63" spans="1:18" ht="74.5" thickBot="1" x14ac:dyDescent="0.4">
      <c r="A63" s="86" t="str">
        <f>'M&amp;E Plan'!A78</f>
        <v>Activity 3.1.5</v>
      </c>
      <c r="B63" s="86" t="str">
        <f>'M&amp;E Plan'!B78</f>
        <v>Raise awareness of the public on child abuse and reporting channels and mechanisms including the role of DCI’s socio-legal defence centre in facilitating prosecution of cases of child abuse</v>
      </c>
      <c r="C63" s="121"/>
      <c r="D63" s="124"/>
      <c r="E63" s="125"/>
      <c r="F63" s="125"/>
      <c r="G63" s="125"/>
      <c r="H63" s="125"/>
      <c r="I63" s="125"/>
      <c r="J63" s="125"/>
      <c r="K63" s="125"/>
      <c r="L63" s="125"/>
      <c r="M63" s="125"/>
      <c r="N63" s="125"/>
      <c r="O63" s="125"/>
      <c r="P63" s="126">
        <f t="shared" si="0"/>
        <v>0</v>
      </c>
      <c r="Q63" s="140"/>
      <c r="R63" s="140"/>
    </row>
    <row r="64" spans="1:18" ht="56" thickBot="1" x14ac:dyDescent="0.4">
      <c r="A64" s="86" t="str">
        <f>'M&amp;E Plan'!A79</f>
        <v>Activity 3.1.6</v>
      </c>
      <c r="B64" s="86" t="str">
        <f>'M&amp;E Plan'!B79</f>
        <v>Provide legal advice and social support for victims and their families to be able to submit appropriate evidence to the police during the course of investigation</v>
      </c>
      <c r="C64" s="121"/>
      <c r="D64" s="124"/>
      <c r="E64" s="125"/>
      <c r="F64" s="125"/>
      <c r="G64" s="125"/>
      <c r="H64" s="125"/>
      <c r="I64" s="125"/>
      <c r="J64" s="125"/>
      <c r="K64" s="125"/>
      <c r="L64" s="125"/>
      <c r="M64" s="125"/>
      <c r="N64" s="125"/>
      <c r="O64" s="125"/>
      <c r="P64" s="126">
        <f t="shared" si="0"/>
        <v>0</v>
      </c>
      <c r="Q64" s="140"/>
      <c r="R64" s="140"/>
    </row>
    <row r="65" spans="1:18" ht="56" thickBot="1" x14ac:dyDescent="0.4">
      <c r="A65" s="86" t="str">
        <f>'M&amp;E Plan'!A80</f>
        <v>Activity 3.1.7</v>
      </c>
      <c r="B65" s="86" t="str">
        <f>'M&amp;E Plan'!B80</f>
        <v>Campaign for access to free medical examination and treatment for victims of sexual violence and other forms of gross abuses</v>
      </c>
      <c r="C65" s="121"/>
      <c r="D65" s="124"/>
      <c r="E65" s="125"/>
      <c r="F65" s="125"/>
      <c r="G65" s="125"/>
      <c r="H65" s="125"/>
      <c r="I65" s="125"/>
      <c r="J65" s="125"/>
      <c r="K65" s="125"/>
      <c r="L65" s="125"/>
      <c r="M65" s="125"/>
      <c r="N65" s="125"/>
      <c r="O65" s="125"/>
      <c r="P65" s="126">
        <f t="shared" si="0"/>
        <v>0</v>
      </c>
      <c r="Q65" s="140"/>
      <c r="R65" s="140"/>
    </row>
    <row r="66" spans="1:18" ht="37.5" thickBot="1" x14ac:dyDescent="0.4">
      <c r="A66" s="110" t="str">
        <f>'M&amp;E Plan'!A81</f>
        <v>Output 3.2</v>
      </c>
      <c r="B66" s="110" t="str">
        <f>'M&amp;E Plan'!B81</f>
        <v>Provide social support and legal defence for children in conflict with the law and child victims of violence/abuse</v>
      </c>
      <c r="C66" s="123"/>
      <c r="D66" s="124"/>
      <c r="E66" s="125"/>
      <c r="F66" s="125"/>
      <c r="G66" s="125"/>
      <c r="H66" s="125"/>
      <c r="I66" s="125"/>
      <c r="J66" s="125"/>
      <c r="K66" s="125"/>
      <c r="L66" s="125"/>
      <c r="M66" s="125"/>
      <c r="N66" s="125"/>
      <c r="O66" s="125"/>
      <c r="P66" s="126"/>
      <c r="Q66" s="140"/>
      <c r="R66" s="140"/>
    </row>
    <row r="67" spans="1:18" ht="56" thickBot="1" x14ac:dyDescent="0.4">
      <c r="A67" s="86" t="str">
        <f>'M&amp;E Plan'!A83</f>
        <v>Activity 3.2.1</v>
      </c>
      <c r="B67" s="86" t="str">
        <f>'M&amp;E Plan'!B83</f>
        <v>Develop minimum standards and guidelines for the operation of the socio-legal defence centre including its services, target group and cases that it deals with</v>
      </c>
      <c r="C67" s="121"/>
      <c r="D67" s="124"/>
      <c r="E67" s="125"/>
      <c r="F67" s="125"/>
      <c r="G67" s="125"/>
      <c r="H67" s="125"/>
      <c r="I67" s="125"/>
      <c r="J67" s="125"/>
      <c r="K67" s="125"/>
      <c r="L67" s="125"/>
      <c r="M67" s="125"/>
      <c r="N67" s="125"/>
      <c r="O67" s="125"/>
      <c r="P67" s="126">
        <f t="shared" si="0"/>
        <v>0</v>
      </c>
      <c r="Q67" s="140"/>
      <c r="R67" s="140"/>
    </row>
    <row r="68" spans="1:18" ht="37.5" thickBot="1" x14ac:dyDescent="0.4">
      <c r="A68" s="86" t="str">
        <f>'M&amp;E Plan'!A84</f>
        <v>Activity 3.2.2</v>
      </c>
      <c r="B68" s="86" t="str">
        <f>'M&amp;E Plan'!B84</f>
        <v>Develop a referral pathway for the centre including directory of services of other service providers;</v>
      </c>
      <c r="C68" s="121"/>
      <c r="D68" s="124"/>
      <c r="E68" s="125"/>
      <c r="F68" s="125"/>
      <c r="G68" s="125"/>
      <c r="H68" s="125"/>
      <c r="I68" s="125"/>
      <c r="J68" s="125"/>
      <c r="K68" s="125"/>
      <c r="L68" s="125"/>
      <c r="M68" s="125"/>
      <c r="N68" s="125"/>
      <c r="O68" s="125"/>
      <c r="P68" s="126">
        <f t="shared" si="0"/>
        <v>0</v>
      </c>
      <c r="Q68" s="140"/>
      <c r="R68" s="140"/>
    </row>
    <row r="69" spans="1:18" ht="74.5" thickBot="1" x14ac:dyDescent="0.4">
      <c r="A69" s="86" t="str">
        <f>'M&amp;E Plan'!A85</f>
        <v>Activity 3.2.3</v>
      </c>
      <c r="B69" s="86" t="str">
        <f>'M&amp;E Plan'!B85</f>
        <v>Provide legal advice, paralegal, psychosocial, mediation and family tracing and reunification training for social workers and other staff that manage cases of children at the socio-legal defence centre</v>
      </c>
      <c r="C69" s="121"/>
      <c r="D69" s="124"/>
      <c r="E69" s="125"/>
      <c r="F69" s="125"/>
      <c r="G69" s="125"/>
      <c r="H69" s="125"/>
      <c r="I69" s="125"/>
      <c r="J69" s="125"/>
      <c r="K69" s="125"/>
      <c r="L69" s="125"/>
      <c r="M69" s="125"/>
      <c r="N69" s="125"/>
      <c r="O69" s="125"/>
      <c r="P69" s="126">
        <f t="shared" ref="P69:P76" si="1">SUM(D69:O69)</f>
        <v>0</v>
      </c>
      <c r="Q69" s="140"/>
      <c r="R69" s="140"/>
    </row>
    <row r="70" spans="1:18" ht="37.5" thickBot="1" x14ac:dyDescent="0.4">
      <c r="A70" s="86" t="str">
        <f>'M&amp;E Plan'!A86</f>
        <v>Activity 3.2.4</v>
      </c>
      <c r="B70" s="86" t="str">
        <f>'M&amp;E Plan'!B86</f>
        <v>Pay regular visit to police stations, prisons and courts to identify children in detention</v>
      </c>
      <c r="C70" s="121"/>
      <c r="D70" s="124"/>
      <c r="E70" s="125"/>
      <c r="F70" s="125"/>
      <c r="G70" s="125"/>
      <c r="H70" s="125"/>
      <c r="I70" s="125"/>
      <c r="J70" s="125"/>
      <c r="K70" s="125"/>
      <c r="L70" s="125"/>
      <c r="M70" s="125"/>
      <c r="N70" s="125"/>
      <c r="O70" s="125"/>
      <c r="P70" s="126">
        <f t="shared" si="1"/>
        <v>0</v>
      </c>
      <c r="Q70" s="140"/>
      <c r="R70" s="140"/>
    </row>
    <row r="71" spans="1:18" ht="62.4" customHeight="1" thickBot="1" x14ac:dyDescent="0.4">
      <c r="A71" s="86" t="str">
        <f>'M&amp;E Plan'!A87</f>
        <v>Activity 3.2.5</v>
      </c>
      <c r="B71" s="86" t="str">
        <f>'M&amp;E Plan'!B87</f>
        <v>Advocate for the release and/or diversion of cases of children held in police custody including mediation for pre-trial and non-judicial settlement of the matters</v>
      </c>
      <c r="C71" s="121"/>
      <c r="D71" s="124"/>
      <c r="E71" s="125"/>
      <c r="F71" s="125"/>
      <c r="G71" s="125"/>
      <c r="H71" s="125"/>
      <c r="I71" s="125"/>
      <c r="J71" s="125"/>
      <c r="K71" s="125"/>
      <c r="L71" s="125"/>
      <c r="M71" s="125"/>
      <c r="N71" s="125"/>
      <c r="O71" s="125"/>
      <c r="P71" s="126">
        <f t="shared" si="1"/>
        <v>0</v>
      </c>
      <c r="Q71" s="140"/>
      <c r="R71" s="140"/>
    </row>
    <row r="72" spans="1:18" ht="40.25" customHeight="1" thickBot="1" x14ac:dyDescent="0.4">
      <c r="A72" s="110" t="str">
        <f>'M&amp;E Plan'!A88</f>
        <v>Output 3.3</v>
      </c>
      <c r="B72" s="110" t="str">
        <f>'M&amp;E Plan'!B88</f>
        <v>Ensure rehabilitation and reintegration of children in conflict with the law and child victims of abuse and/or economic exploitation</v>
      </c>
      <c r="C72" s="123"/>
      <c r="D72" s="124"/>
      <c r="E72" s="125"/>
      <c r="F72" s="125"/>
      <c r="G72" s="125"/>
      <c r="H72" s="125"/>
      <c r="I72" s="125"/>
      <c r="J72" s="125"/>
      <c r="K72" s="125"/>
      <c r="L72" s="125"/>
      <c r="M72" s="125"/>
      <c r="N72" s="125"/>
      <c r="O72" s="125"/>
      <c r="P72" s="126"/>
      <c r="Q72" s="140"/>
      <c r="R72" s="140"/>
    </row>
    <row r="73" spans="1:18" ht="67.25" customHeight="1" thickBot="1" x14ac:dyDescent="0.4">
      <c r="A73" s="86" t="str">
        <f>'M&amp;E Plan'!A91</f>
        <v>Activity 3.3.1</v>
      </c>
      <c r="B73" s="86" t="str">
        <f>'M&amp;E Plan'!B91</f>
        <v>Provide technical and logistics support to the DA and MGACW to develop guidelines on family tracing and reintegration of separated children</v>
      </c>
      <c r="C73" s="121"/>
      <c r="D73" s="124"/>
      <c r="E73" s="125"/>
      <c r="F73" s="125"/>
      <c r="G73" s="125"/>
      <c r="H73" s="125"/>
      <c r="I73" s="125"/>
      <c r="J73" s="125"/>
      <c r="K73" s="125"/>
      <c r="L73" s="125"/>
      <c r="M73" s="125"/>
      <c r="N73" s="125"/>
      <c r="O73" s="125"/>
      <c r="P73" s="126">
        <f t="shared" si="1"/>
        <v>0</v>
      </c>
      <c r="Q73" s="140"/>
      <c r="R73" s="140"/>
    </row>
    <row r="74" spans="1:18" ht="42.65" customHeight="1" thickBot="1" x14ac:dyDescent="0.4">
      <c r="A74" s="86" t="str">
        <f>'M&amp;E Plan'!A92</f>
        <v>Activity 3.3.2</v>
      </c>
      <c r="B74" s="86" t="str">
        <f>'M&amp;E Plan'!B92</f>
        <v>Support the DA and MGACW to map out key partners including DCI-Gh that have experience and resource for family tracing and reintegration of separated children</v>
      </c>
      <c r="C74" s="121"/>
      <c r="D74" s="124"/>
      <c r="E74" s="125"/>
      <c r="F74" s="125"/>
      <c r="G74" s="125"/>
      <c r="H74" s="125"/>
      <c r="I74" s="125"/>
      <c r="J74" s="125"/>
      <c r="K74" s="125"/>
      <c r="L74" s="125"/>
      <c r="M74" s="125"/>
      <c r="N74" s="125"/>
      <c r="O74" s="125"/>
      <c r="P74" s="126">
        <f t="shared" si="1"/>
        <v>0</v>
      </c>
      <c r="Q74" s="140"/>
      <c r="R74" s="140"/>
    </row>
    <row r="75" spans="1:18" ht="56" thickBot="1" x14ac:dyDescent="0.4">
      <c r="A75" s="86" t="str">
        <f>'M&amp;E Plan'!A93</f>
        <v>Activity 3.3.3</v>
      </c>
      <c r="B75" s="86" t="str">
        <f>'M&amp;E Plan'!B93</f>
        <v>Support the DA and MGACW to sign MoU with all the partners identified and provide training for them on the new Guidelines on family tracing and reunification of the child</v>
      </c>
      <c r="C75" s="121"/>
      <c r="D75" s="124"/>
      <c r="E75" s="125"/>
      <c r="F75" s="125"/>
      <c r="G75" s="125"/>
      <c r="H75" s="125"/>
      <c r="I75" s="125"/>
      <c r="J75" s="125"/>
      <c r="K75" s="125"/>
      <c r="L75" s="125"/>
      <c r="M75" s="125"/>
      <c r="N75" s="125"/>
      <c r="O75" s="125"/>
      <c r="P75" s="126">
        <f t="shared" si="1"/>
        <v>0</v>
      </c>
      <c r="Q75" s="140"/>
      <c r="R75" s="140"/>
    </row>
    <row r="76" spans="1:18" ht="39" customHeight="1" thickBot="1" x14ac:dyDescent="0.4">
      <c r="A76" s="86" t="str">
        <f>'M&amp;E Plan'!A94</f>
        <v>Activity 3.3.4</v>
      </c>
      <c r="B76" s="86" t="str">
        <f>'M&amp;E Plan'!B94</f>
        <v>Facilitate family reunification of children from police custody and prisons and other separated children at risk of coming in contact with the law as victim or offenders</v>
      </c>
      <c r="C76" s="121"/>
      <c r="D76" s="124"/>
      <c r="E76" s="125"/>
      <c r="F76" s="125"/>
      <c r="G76" s="125"/>
      <c r="H76" s="125"/>
      <c r="I76" s="125"/>
      <c r="J76" s="125"/>
      <c r="K76" s="125"/>
      <c r="L76" s="125"/>
      <c r="M76" s="125"/>
      <c r="N76" s="125"/>
      <c r="O76" s="125"/>
      <c r="P76" s="126">
        <f t="shared" si="1"/>
        <v>0</v>
      </c>
      <c r="Q76" s="140"/>
      <c r="R76" s="14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Project Logframe</vt:lpstr>
      <vt:lpstr>M&amp;E Plan</vt:lpstr>
      <vt:lpstr>Indicator Performance Tracker</vt:lpstr>
      <vt:lpstr>Activity Implementation Plan-1</vt:lpstr>
      <vt:lpstr>Activity Implementation Plan-2</vt:lpstr>
      <vt:lpstr>Activity Implementation Plan-3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Gregory Dery</dc:creator>
  <cp:lastModifiedBy>MR. OPPONG GEORGE</cp:lastModifiedBy>
  <dcterms:created xsi:type="dcterms:W3CDTF">2013-10-30T09:17:55Z</dcterms:created>
  <dcterms:modified xsi:type="dcterms:W3CDTF">2016-05-03T17:36:14Z</dcterms:modified>
</cp:coreProperties>
</file>